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1300-Public\Öffentlichkeitsarbeit\06_Internet\05_Forschungs und Projekte\TBS\Vector21\Data to download\"/>
    </mc:Choice>
  </mc:AlternateContent>
  <xr:revisionPtr revIDLastSave="0" documentId="13_ncr:1_{D69AE19F-6E04-4C26-8556-BE47D9C32F3A}" xr6:coauthVersionLast="36" xr6:coauthVersionMax="36" xr10:uidLastSave="{00000000-0000-0000-0000-000000000000}"/>
  <bookViews>
    <workbookView xWindow="0" yWindow="0" windowWidth="21570" windowHeight="7680" xr2:uid="{2BACB540-2766-4D3D-8AB4-B61394755153}"/>
  </bookViews>
  <sheets>
    <sheet name="Dashboard" sheetId="12" r:id="rId1"/>
    <sheet name="Data" sheetId="11" r:id="rId2"/>
  </sheets>
  <definedNames>
    <definedName name="_xlnm._FilterDatabase" localSheetId="0" hidden="1">Dashboard!$A$38:$C$206</definedName>
    <definedName name="_xlnm._FilterDatabase" localSheetId="1" hidden="1">Data!$A$1:$D$337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6" i="12" l="1"/>
  <c r="O23" i="12" s="1"/>
  <c r="C205" i="12"/>
  <c r="O22" i="12" s="1"/>
  <c r="C204" i="12"/>
  <c r="O21" i="12" s="1"/>
  <c r="C203" i="12"/>
  <c r="O20" i="12" s="1"/>
  <c r="C202" i="12"/>
  <c r="O19" i="12" s="1"/>
  <c r="C201" i="12"/>
  <c r="O18" i="12" s="1"/>
  <c r="C200" i="12"/>
  <c r="O17" i="12" s="1"/>
  <c r="C199" i="12"/>
  <c r="O16" i="12" s="1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N23" i="12" s="1"/>
  <c r="C165" i="12"/>
  <c r="N22" i="12" s="1"/>
  <c r="C164" i="12"/>
  <c r="N21" i="12" s="1"/>
  <c r="C163" i="12"/>
  <c r="N20" i="12" s="1"/>
  <c r="C162" i="12"/>
  <c r="N19" i="12" s="1"/>
  <c r="C161" i="12"/>
  <c r="N18" i="12" s="1"/>
  <c r="C160" i="12"/>
  <c r="N17" i="12" s="1"/>
  <c r="C159" i="12"/>
  <c r="N16" i="12" s="1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M23" i="12" s="1"/>
  <c r="C125" i="12"/>
  <c r="M22" i="12" s="1"/>
  <c r="C124" i="12"/>
  <c r="M21" i="12" s="1"/>
  <c r="C123" i="12"/>
  <c r="M20" i="12" s="1"/>
  <c r="C122" i="12"/>
  <c r="M19" i="12" s="1"/>
  <c r="C121" i="12"/>
  <c r="D11" i="12" s="1"/>
  <c r="C120" i="12"/>
  <c r="M17" i="12" s="1"/>
  <c r="C119" i="12"/>
  <c r="B11" i="12" s="1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L23" i="12" s="1"/>
  <c r="C85" i="12"/>
  <c r="L22" i="12" s="1"/>
  <c r="C84" i="12"/>
  <c r="L21" i="12" s="1"/>
  <c r="C83" i="12"/>
  <c r="L20" i="12" s="1"/>
  <c r="C82" i="12"/>
  <c r="L19" i="12" s="1"/>
  <c r="C81" i="12"/>
  <c r="L18" i="12" s="1"/>
  <c r="C80" i="12"/>
  <c r="L17" i="12" s="1"/>
  <c r="C79" i="12"/>
  <c r="L16" i="12" s="1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I11" i="12"/>
  <c r="H11" i="12"/>
  <c r="G11" i="12"/>
  <c r="F11" i="12"/>
  <c r="E11" i="12"/>
  <c r="C11" i="12"/>
  <c r="M16" i="12" l="1"/>
  <c r="M18" i="12"/>
</calcChain>
</file>

<file path=xl/sharedStrings.xml><?xml version="1.0" encoding="utf-8"?>
<sst xmlns="http://schemas.openxmlformats.org/spreadsheetml/2006/main" count="865" uniqueCount="16">
  <si>
    <t>G</t>
  </si>
  <si>
    <t>D</t>
  </si>
  <si>
    <t>G-HEV</t>
  </si>
  <si>
    <t>D-HEV</t>
  </si>
  <si>
    <t>G-PHEV</t>
  </si>
  <si>
    <t>BEV</t>
  </si>
  <si>
    <t>FCEV</t>
  </si>
  <si>
    <t>CNG</t>
  </si>
  <si>
    <t>Year</t>
  </si>
  <si>
    <t>Powertrain</t>
  </si>
  <si>
    <t>New registration in EU</t>
  </si>
  <si>
    <t>Business as usual</t>
  </si>
  <si>
    <t>Scenario</t>
  </si>
  <si>
    <t>Progressiv scenario</t>
  </si>
  <si>
    <t>Select a year</t>
  </si>
  <si>
    <t>RESULTS for the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</si>
</sst>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4" fontId="1" fillId="0" borderId="0" xfId="1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/>
    <xf numFmtId="0" fontId="0" fillId="0" borderId="0" xfId="0" applyBorder="1" applyAlignment="1"/>
    <xf numFmtId="0" fontId="2" fillId="0" borderId="0" xfId="0" applyFont="1"/>
    <xf numFmtId="0" fontId="2" fillId="0" borderId="0" xfId="0" applyFont="1" applyBorder="1" applyAlignment="1"/>
    <xf numFmtId="0" fontId="0" fillId="0" borderId="0" xfId="0" applyFill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12373"/>
      <color rgb="FFCC66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Dashboard!$K$16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Dashboard!$L$15:$O$15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Dashboard!$L$16:$O$16</c:f>
              <c:numCache>
                <c:formatCode>_(* #,##0_);_(* \(#,##0\);_(* "-"??_);_(@_)</c:formatCode>
                <c:ptCount val="4"/>
                <c:pt idx="0">
                  <c:v>30412.943991700002</c:v>
                </c:pt>
                <c:pt idx="1">
                  <c:v>329780.38140000001</c:v>
                </c:pt>
                <c:pt idx="2">
                  <c:v>1772826.0433</c:v>
                </c:pt>
                <c:pt idx="3">
                  <c:v>7480282.2176099997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7-4108-A920-AA7196320275}"/>
            </c:ext>
          </c:extLst>
        </c:ser>
        <c:ser>
          <c:idx val="1"/>
          <c:order val="1"/>
          <c:tx>
            <c:strRef>
              <c:f>Dashboard!$K$17</c:f>
              <c:strCache>
                <c:ptCount val="1"/>
                <c:pt idx="0">
                  <c:v>CNG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Dashboard!$L$15:$O$15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Dashboard!$L$17:$O$17</c:f>
              <c:numCache>
                <c:formatCode>_(* #,##0_);_(* \(#,##0\);_(* "-"??_);_(@_)</c:formatCode>
                <c:ptCount val="4"/>
                <c:pt idx="0" formatCode="General">
                  <c:v>400318.274164</c:v>
                </c:pt>
                <c:pt idx="1">
                  <c:v>495572.35629299999</c:v>
                </c:pt>
                <c:pt idx="2">
                  <c:v>567117.44200899999</c:v>
                </c:pt>
                <c:pt idx="3">
                  <c:v>328924.87563700002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7-4108-A920-AA7196320275}"/>
            </c:ext>
          </c:extLst>
        </c:ser>
        <c:ser>
          <c:idx val="2"/>
          <c:order val="2"/>
          <c:tx>
            <c:strRef>
              <c:f>Dashboard!$K$18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512373"/>
            </a:solidFill>
            <a:ln>
              <a:noFill/>
            </a:ln>
            <a:effectLst/>
          </c:spPr>
          <c:invertIfNegative val="0"/>
          <c:cat>
            <c:numRef>
              <c:f>Dashboard!$L$15:$O$15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Dashboard!$L$18:$O$18</c:f>
              <c:numCache>
                <c:formatCode>_(* #,##0_);_(* \(#,##0\);_(* "-"??_);_(@_)</c:formatCode>
                <c:ptCount val="4"/>
                <c:pt idx="0" formatCode="General">
                  <c:v>7101302.1232000003</c:v>
                </c:pt>
                <c:pt idx="1">
                  <c:v>5920980.98068</c:v>
                </c:pt>
                <c:pt idx="2">
                  <c:v>2076934.9667700001</c:v>
                </c:pt>
                <c:pt idx="3">
                  <c:v>24436.972344199999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7-4108-A920-AA7196320275}"/>
            </c:ext>
          </c:extLst>
        </c:ser>
        <c:ser>
          <c:idx val="3"/>
          <c:order val="3"/>
          <c:tx>
            <c:strRef>
              <c:f>Dashboard!$K$19</c:f>
              <c:strCache>
                <c:ptCount val="1"/>
                <c:pt idx="0">
                  <c:v>D-HEV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numRef>
              <c:f>Dashboard!$L$15:$O$15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Dashboard!$L$19:$O$19</c:f>
              <c:numCache>
                <c:formatCode>_(* #,##0_);_(* \(#,##0\);_(* "-"??_);_(@_)</c:formatCode>
                <c:ptCount val="4"/>
                <c:pt idx="0" formatCode="General">
                  <c:v>138746.31192599999</c:v>
                </c:pt>
                <c:pt idx="1">
                  <c:v>502951.65621400002</c:v>
                </c:pt>
                <c:pt idx="2">
                  <c:v>598135.04515000002</c:v>
                </c:pt>
                <c:pt idx="3">
                  <c:v>97448.297990000006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17-4108-A920-AA7196320275}"/>
            </c:ext>
          </c:extLst>
        </c:ser>
        <c:ser>
          <c:idx val="4"/>
          <c:order val="4"/>
          <c:tx>
            <c:strRef>
              <c:f>Dashboard!$K$20</c:f>
              <c:strCache>
                <c:ptCount val="1"/>
                <c:pt idx="0">
                  <c:v>FCEV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Dashboard!$L$15:$O$15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Dashboard!$L$20:$O$20</c:f>
              <c:numCache>
                <c:formatCode>_(* #,##0_);_(* \(#,##0\);_(* "-"??_);_(@_)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17-4108-A920-AA7196320275}"/>
            </c:ext>
          </c:extLst>
        </c:ser>
        <c:ser>
          <c:idx val="5"/>
          <c:order val="5"/>
          <c:tx>
            <c:strRef>
              <c:f>Dashboard!$K$21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Dashboard!$L$15:$O$15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Dashboard!$L$21:$O$21</c:f>
              <c:numCache>
                <c:formatCode>_(* #,##0_);_(* \(#,##0\);_(* "-"??_);_(@_)</c:formatCode>
                <c:ptCount val="4"/>
                <c:pt idx="0" formatCode="General">
                  <c:v>5891917.7798800003</c:v>
                </c:pt>
                <c:pt idx="1">
                  <c:v>6416898.3388799997</c:v>
                </c:pt>
                <c:pt idx="2">
                  <c:v>5309850.1815299997</c:v>
                </c:pt>
                <c:pt idx="3">
                  <c:v>123605.03255800001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17-4108-A920-AA7196320275}"/>
            </c:ext>
          </c:extLst>
        </c:ser>
        <c:ser>
          <c:idx val="6"/>
          <c:order val="6"/>
          <c:tx>
            <c:strRef>
              <c:f>Dashboard!$K$22</c:f>
              <c:strCache>
                <c:ptCount val="1"/>
                <c:pt idx="0">
                  <c:v>G-HEV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Dashboard!$L$15:$O$15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Dashboard!$L$22:$O$22</c:f>
              <c:numCache>
                <c:formatCode>_(* #,##0_);_(* \(#,##0\);_(* "-"??_);_(@_)</c:formatCode>
                <c:ptCount val="4"/>
                <c:pt idx="0" formatCode="General">
                  <c:v>131598.51082600001</c:v>
                </c:pt>
                <c:pt idx="1">
                  <c:v>537517.88403399999</c:v>
                </c:pt>
                <c:pt idx="2">
                  <c:v>2315259.0327400002</c:v>
                </c:pt>
                <c:pt idx="3">
                  <c:v>3126183.2908299998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17-4108-A920-AA7196320275}"/>
            </c:ext>
          </c:extLst>
        </c:ser>
        <c:ser>
          <c:idx val="7"/>
          <c:order val="7"/>
          <c:tx>
            <c:strRef>
              <c:f>Dashboard!$K$23</c:f>
              <c:strCache>
                <c:ptCount val="1"/>
                <c:pt idx="0">
                  <c:v>G-PHEV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Dashboard!$L$15:$O$15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Dashboard!$L$23:$O$23</c:f>
              <c:numCache>
                <c:formatCode>_(* #,##0_);_(* \(#,##0\);_(* "-"??_);_(@_)</c:formatCode>
                <c:ptCount val="4"/>
                <c:pt idx="0" formatCode="General">
                  <c:v>19230.056020200002</c:v>
                </c:pt>
                <c:pt idx="1">
                  <c:v>337418.40249200002</c:v>
                </c:pt>
                <c:pt idx="2">
                  <c:v>1900997.2885</c:v>
                </c:pt>
                <c:pt idx="3">
                  <c:v>3360239.3130299998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17-4108-A920-AA7196320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2983696"/>
        <c:axId val="706419056"/>
      </c:barChart>
      <c:catAx>
        <c:axId val="54298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419056"/>
        <c:crosses val="autoZero"/>
        <c:auto val="1"/>
        <c:lblAlgn val="ctr"/>
        <c:lblOffset val="100"/>
        <c:noMultiLvlLbl val="0"/>
      </c:catAx>
      <c:valAx>
        <c:axId val="70641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New registration in the EU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98369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Dashboard!$A$11</c:f>
              <c:strCache>
                <c:ptCount val="1"/>
                <c:pt idx="0">
                  <c:v>2030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2E-4946-87AB-24EC038F5336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2E-4946-87AB-24EC038F5336}"/>
              </c:ext>
            </c:extLst>
          </c:dPt>
          <c:dPt>
            <c:idx val="2"/>
            <c:bubble3D val="0"/>
            <c:spPr>
              <a:solidFill>
                <a:srgbClr val="5123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2E-4946-87AB-24EC038F5336}"/>
              </c:ext>
            </c:extLst>
          </c:dPt>
          <c:dPt>
            <c:idx val="3"/>
            <c:bubble3D val="0"/>
            <c:spPr>
              <a:solidFill>
                <a:srgbClr val="CC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2E-4946-87AB-24EC038F5336}"/>
              </c:ext>
            </c:extLst>
          </c:dPt>
          <c:dPt>
            <c:idx val="4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2E-4946-87AB-24EC038F5336}"/>
              </c:ext>
            </c:extLst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12E-4946-87AB-24EC038F5336}"/>
              </c:ext>
            </c:extLst>
          </c:dPt>
          <c:dPt>
            <c:idx val="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12E-4946-87AB-24EC038F5336}"/>
              </c:ext>
            </c:extLst>
          </c:dPt>
          <c:dPt>
            <c:idx val="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12E-4946-87AB-24EC038F5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Dashboard!$B$10:$I$10</c:f>
              <c:strCache>
                <c:ptCount val="8"/>
                <c:pt idx="0">
                  <c:v>BEV</c:v>
                </c:pt>
                <c:pt idx="1">
                  <c:v>CNG</c:v>
                </c:pt>
                <c:pt idx="2">
                  <c:v>D</c:v>
                </c:pt>
                <c:pt idx="3">
                  <c:v>D-HEV</c:v>
                </c:pt>
                <c:pt idx="4">
                  <c:v>FCEV</c:v>
                </c:pt>
                <c:pt idx="5">
                  <c:v>G</c:v>
                </c:pt>
                <c:pt idx="6">
                  <c:v>G-HEV</c:v>
                </c:pt>
                <c:pt idx="7">
                  <c:v>G-PHEV</c:v>
                </c:pt>
              </c:strCache>
            </c:strRef>
          </c:cat>
          <c:val>
            <c:numRef>
              <c:f>Dashboard!$B$11:$I$11</c:f>
              <c:numCache>
                <c:formatCode>_(* #,##0_);_(* \(#,##0\);_(* "-"??_);_(@_)</c:formatCode>
                <c:ptCount val="8"/>
                <c:pt idx="0">
                  <c:v>7480282.2176099997</c:v>
                </c:pt>
                <c:pt idx="1">
                  <c:v>328924.87563700002</c:v>
                </c:pt>
                <c:pt idx="2">
                  <c:v>24436.972344199999</c:v>
                </c:pt>
                <c:pt idx="3">
                  <c:v>97448.297990000006</c:v>
                </c:pt>
                <c:pt idx="4">
                  <c:v>0</c:v>
                </c:pt>
                <c:pt idx="5">
                  <c:v>123605.03255800001</c:v>
                </c:pt>
                <c:pt idx="6">
                  <c:v>3126183.2908299998</c:v>
                </c:pt>
                <c:pt idx="7">
                  <c:v>3360239.3130299998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2E-4946-87AB-24EC038F53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Q$1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Scroll" dx="22" fmlaLink="$A$11" horiz="1" max="2030" min="2010" page="10" val="203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</xdr:row>
          <xdr:rowOff>104775</xdr:rowOff>
        </xdr:from>
        <xdr:to>
          <xdr:col>15</xdr:col>
          <xdr:colOff>2266950</xdr:colOff>
          <xdr:row>8</xdr:row>
          <xdr:rowOff>161925</xdr:rowOff>
        </xdr:to>
        <xdr:sp macro="" textlink="">
          <xdr:nvSpPr>
            <xdr:cNvPr id="7169" name="Group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Scenario Options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</xdr:row>
          <xdr:rowOff>123825</xdr:rowOff>
        </xdr:from>
        <xdr:to>
          <xdr:col>6</xdr:col>
          <xdr:colOff>533400</xdr:colOff>
          <xdr:row>6</xdr:row>
          <xdr:rowOff>66675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 mc:Ignorable="a14" a14:legacySpreadsheetColorIndex="3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Business as usual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133350</xdr:rowOff>
        </xdr:from>
        <xdr:to>
          <xdr:col>14</xdr:col>
          <xdr:colOff>276225</xdr:colOff>
          <xdr:row>6</xdr:row>
          <xdr:rowOff>76200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 mc:Ignorable="a14" a14:legacySpreadsheetColorIndex="3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Progressiv scenario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19050</xdr:colOff>
      <xdr:row>9</xdr:row>
      <xdr:rowOff>123825</xdr:rowOff>
    </xdr:from>
    <xdr:to>
      <xdr:col>15</xdr:col>
      <xdr:colOff>2228849</xdr:colOff>
      <xdr:row>36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57151</xdr:colOff>
      <xdr:row>17</xdr:row>
      <xdr:rowOff>42860</xdr:rowOff>
    </xdr:from>
    <xdr:to>
      <xdr:col>9</xdr:col>
      <xdr:colOff>9525</xdr:colOff>
      <xdr:row>36</xdr:row>
      <xdr:rowOff>57149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12</xdr:row>
          <xdr:rowOff>38100</xdr:rowOff>
        </xdr:from>
        <xdr:to>
          <xdr:col>7</xdr:col>
          <xdr:colOff>523875</xdr:colOff>
          <xdr:row>14</xdr:row>
          <xdr:rowOff>114300</xdr:rowOff>
        </xdr:to>
        <xdr:sp macro="" textlink="">
          <xdr:nvSpPr>
            <xdr:cNvPr id="7173" name="Scroll Bar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F4DC-3F31-4B1F-A7D6-EB25DBCBD7A8}">
  <dimension ref="A1:S608"/>
  <sheetViews>
    <sheetView showGridLines="0" tabSelected="1" workbookViewId="0">
      <selection activeCell="T19" sqref="T19"/>
    </sheetView>
  </sheetViews>
  <sheetFormatPr defaultRowHeight="15" x14ac:dyDescent="0.25"/>
  <cols>
    <col min="1" max="1" width="7" style="8" bestFit="1" customWidth="1"/>
    <col min="2" max="2" width="10.42578125" style="8" customWidth="1"/>
    <col min="3" max="3" width="9.42578125" style="8" customWidth="1"/>
    <col min="4" max="4" width="10.28515625" style="8" customWidth="1"/>
    <col min="5" max="5" width="9.28515625" style="8" customWidth="1"/>
    <col min="6" max="6" width="7.140625" style="8" customWidth="1"/>
    <col min="7" max="7" width="10.42578125" style="8" customWidth="1"/>
    <col min="8" max="8" width="10.28515625" style="8" customWidth="1"/>
    <col min="9" max="9" width="10.5703125" style="8" customWidth="1"/>
    <col min="10" max="11" width="9.140625" style="8"/>
    <col min="12" max="15" width="10.5703125" style="8" bestFit="1" customWidth="1"/>
    <col min="16" max="16" width="38.28515625" customWidth="1"/>
  </cols>
  <sheetData>
    <row r="1" spans="1:19" x14ac:dyDescent="0.2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7">
        <v>2</v>
      </c>
    </row>
    <row r="2" spans="1:19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9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9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9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9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9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10" spans="1:19" ht="18.75" x14ac:dyDescent="0.3">
      <c r="A10" s="12"/>
      <c r="B10" s="15" t="s">
        <v>5</v>
      </c>
      <c r="C10" s="15" t="s">
        <v>7</v>
      </c>
      <c r="D10" s="15" t="s">
        <v>1</v>
      </c>
      <c r="E10" s="15" t="s">
        <v>3</v>
      </c>
      <c r="F10" s="15" t="s">
        <v>6</v>
      </c>
      <c r="G10" s="15" t="s">
        <v>0</v>
      </c>
      <c r="H10" s="15" t="s">
        <v>2</v>
      </c>
      <c r="I10" s="15" t="s">
        <v>4</v>
      </c>
    </row>
    <row r="11" spans="1:19" ht="18.75" x14ac:dyDescent="0.3">
      <c r="A11" s="13">
        <v>2030</v>
      </c>
      <c r="B11" s="16">
        <f>SUMIFS(C38:C206,A38:A206,A11,B38:B206,B10)</f>
        <v>7480282.2176099997</v>
      </c>
      <c r="C11" s="16">
        <f>SUMIFS(C38:C206,A38:A206,A11,B38:B206,C10)</f>
        <v>328924.87563700002</v>
      </c>
      <c r="D11" s="16">
        <f>SUMIFS(C38:C206,A38:A206,A11,B38:B206,D10)</f>
        <v>24436.972344199999</v>
      </c>
      <c r="E11" s="16">
        <f>SUMIFS(C38:C206,A38:A206,A11,B38:B206,E10)</f>
        <v>97448.297990000006</v>
      </c>
      <c r="F11" s="16">
        <f>SUMIFS(C38:C206,A38:A206,A11,B38:B206,F10)</f>
        <v>0</v>
      </c>
      <c r="G11" s="16">
        <f>SUMIFS(C38:C206,A38:A206,A11,B38:B206,G10)</f>
        <v>123605.03255800001</v>
      </c>
      <c r="H11" s="16">
        <f>SUMIFS(C38:C206,A38:A206,A11,B38:B206,H10)</f>
        <v>3126183.2908299998</v>
      </c>
      <c r="I11" s="16">
        <f>SUMIFS(C38:C206,A38:A206,A11,B38:B206,I10)</f>
        <v>3360239.3130299998</v>
      </c>
      <c r="S11" s="2"/>
    </row>
    <row r="12" spans="1:19" x14ac:dyDescent="0.25">
      <c r="C12" s="14"/>
      <c r="S12" s="5"/>
    </row>
    <row r="13" spans="1:19" ht="12.75" customHeight="1" x14ac:dyDescent="0.25">
      <c r="C13" s="14"/>
    </row>
    <row r="14" spans="1:19" ht="12.75" customHeight="1" x14ac:dyDescent="0.25">
      <c r="C14" s="14"/>
    </row>
    <row r="15" spans="1:19" x14ac:dyDescent="0.25">
      <c r="C15" s="14"/>
      <c r="L15" s="10">
        <v>2015</v>
      </c>
      <c r="M15" s="10">
        <v>2020</v>
      </c>
      <c r="N15" s="10">
        <v>2025</v>
      </c>
      <c r="O15" s="10">
        <v>2030</v>
      </c>
    </row>
    <row r="16" spans="1:19" x14ac:dyDescent="0.25">
      <c r="A16" s="8">
        <v>2010</v>
      </c>
      <c r="H16" s="8">
        <v>2030</v>
      </c>
      <c r="K16" s="3" t="s">
        <v>5</v>
      </c>
      <c r="L16" s="4">
        <f>C79</f>
        <v>30412.943991700002</v>
      </c>
      <c r="M16" s="4">
        <f t="shared" ref="M16:M23" si="0">+C119</f>
        <v>329780.38140000001</v>
      </c>
      <c r="N16" s="4">
        <f t="shared" ref="N16:N23" si="1">+C159</f>
        <v>1772826.0433</v>
      </c>
      <c r="O16" s="4">
        <f t="shared" ref="O16:O23" si="2">+C199</f>
        <v>7480282.2176099997</v>
      </c>
    </row>
    <row r="17" spans="1:15" ht="15.75" customHeight="1" x14ac:dyDescent="0.3">
      <c r="B17" s="19" t="s">
        <v>14</v>
      </c>
      <c r="C17" s="19"/>
      <c r="D17" s="19"/>
      <c r="E17" s="19"/>
      <c r="F17" s="19"/>
      <c r="G17" s="19"/>
      <c r="K17" s="3" t="s">
        <v>7</v>
      </c>
      <c r="L17" s="8">
        <f>C80</f>
        <v>400318.274164</v>
      </c>
      <c r="M17" s="4">
        <f t="shared" si="0"/>
        <v>495572.35629299999</v>
      </c>
      <c r="N17" s="4">
        <f t="shared" si="1"/>
        <v>567117.44200899999</v>
      </c>
      <c r="O17" s="4">
        <f t="shared" si="2"/>
        <v>328924.87563700002</v>
      </c>
    </row>
    <row r="18" spans="1:15" x14ac:dyDescent="0.25">
      <c r="A18" s="11"/>
      <c r="B18"/>
      <c r="K18" s="3" t="s">
        <v>1</v>
      </c>
      <c r="L18" s="8">
        <f t="shared" ref="L18:L23" si="3">+C81</f>
        <v>7101302.1232000003</v>
      </c>
      <c r="M18" s="4">
        <f t="shared" si="0"/>
        <v>5920980.98068</v>
      </c>
      <c r="N18" s="4">
        <f t="shared" si="1"/>
        <v>2076934.9667700001</v>
      </c>
      <c r="O18" s="4">
        <f t="shared" si="2"/>
        <v>24436.972344199999</v>
      </c>
    </row>
    <row r="19" spans="1:15" x14ac:dyDescent="0.25">
      <c r="A19" s="11"/>
      <c r="B19"/>
      <c r="K19" s="3" t="s">
        <v>3</v>
      </c>
      <c r="L19" s="8">
        <f t="shared" si="3"/>
        <v>138746.31192599999</v>
      </c>
      <c r="M19" s="4">
        <f t="shared" si="0"/>
        <v>502951.65621400002</v>
      </c>
      <c r="N19" s="4">
        <f t="shared" si="1"/>
        <v>598135.04515000002</v>
      </c>
      <c r="O19" s="4">
        <f t="shared" si="2"/>
        <v>97448.297990000006</v>
      </c>
    </row>
    <row r="20" spans="1:15" x14ac:dyDescent="0.25">
      <c r="A20" s="11"/>
      <c r="B20"/>
      <c r="K20" s="3" t="s">
        <v>6</v>
      </c>
      <c r="L20" s="8">
        <f t="shared" si="3"/>
        <v>0</v>
      </c>
      <c r="M20" s="4">
        <f t="shared" si="0"/>
        <v>0</v>
      </c>
      <c r="N20" s="4">
        <f t="shared" si="1"/>
        <v>0</v>
      </c>
      <c r="O20" s="4">
        <f t="shared" si="2"/>
        <v>0</v>
      </c>
    </row>
    <row r="21" spans="1:15" x14ac:dyDescent="0.25">
      <c r="A21" s="11"/>
      <c r="B21"/>
      <c r="K21" s="2" t="s">
        <v>0</v>
      </c>
      <c r="L21" s="8">
        <f t="shared" si="3"/>
        <v>5891917.7798800003</v>
      </c>
      <c r="M21" s="4">
        <f t="shared" si="0"/>
        <v>6416898.3388799997</v>
      </c>
      <c r="N21" s="4">
        <f t="shared" si="1"/>
        <v>5309850.1815299997</v>
      </c>
      <c r="O21" s="4">
        <f t="shared" si="2"/>
        <v>123605.03255800001</v>
      </c>
    </row>
    <row r="22" spans="1:15" x14ac:dyDescent="0.25">
      <c r="A22" s="11"/>
      <c r="B22"/>
      <c r="K22" s="3" t="s">
        <v>2</v>
      </c>
      <c r="L22" s="8">
        <f t="shared" si="3"/>
        <v>131598.51082600001</v>
      </c>
      <c r="M22" s="4">
        <f t="shared" si="0"/>
        <v>537517.88403399999</v>
      </c>
      <c r="N22" s="4">
        <f t="shared" si="1"/>
        <v>2315259.0327400002</v>
      </c>
      <c r="O22" s="4">
        <f t="shared" si="2"/>
        <v>3126183.2908299998</v>
      </c>
    </row>
    <row r="23" spans="1:15" x14ac:dyDescent="0.25">
      <c r="A23" s="11"/>
      <c r="B23"/>
      <c r="K23" s="3" t="s">
        <v>4</v>
      </c>
      <c r="L23" s="8">
        <f t="shared" si="3"/>
        <v>19230.056020200002</v>
      </c>
      <c r="M23" s="4">
        <f t="shared" si="0"/>
        <v>337418.40249200002</v>
      </c>
      <c r="N23" s="4">
        <f t="shared" si="1"/>
        <v>1900997.2885</v>
      </c>
      <c r="O23" s="4">
        <f t="shared" si="2"/>
        <v>3360239.3130299998</v>
      </c>
    </row>
    <row r="33" spans="1:13" x14ac:dyDescent="0.25">
      <c r="I33" s="9"/>
      <c r="J33" s="9"/>
      <c r="K33" s="9"/>
      <c r="L33" s="9"/>
      <c r="M33" s="9"/>
    </row>
    <row r="38" spans="1:13" x14ac:dyDescent="0.25">
      <c r="A38" s="6" t="s">
        <v>8</v>
      </c>
      <c r="B38" s="6" t="s">
        <v>9</v>
      </c>
      <c r="C38" s="6" t="s">
        <v>10</v>
      </c>
    </row>
    <row r="39" spans="1:13" x14ac:dyDescent="0.25">
      <c r="A39" s="2">
        <v>2010</v>
      </c>
      <c r="B39" s="3" t="s">
        <v>5</v>
      </c>
      <c r="C39" s="8">
        <f>IF($Q$1=1,Data!D2,Data!D170)</f>
        <v>0</v>
      </c>
    </row>
    <row r="40" spans="1:13" x14ac:dyDescent="0.25">
      <c r="A40" s="2">
        <v>2010</v>
      </c>
      <c r="B40" s="3" t="s">
        <v>7</v>
      </c>
      <c r="C40" s="8">
        <f>IF($Q$1=1,Data!D3,Data!D171)</f>
        <v>361086.54158800002</v>
      </c>
    </row>
    <row r="41" spans="1:13" x14ac:dyDescent="0.25">
      <c r="A41" s="2">
        <v>2010</v>
      </c>
      <c r="B41" s="3" t="s">
        <v>1</v>
      </c>
      <c r="C41" s="8">
        <f>IF($Q$1=1,Data!D4,Data!D172)</f>
        <v>6719120.68188</v>
      </c>
    </row>
    <row r="42" spans="1:13" x14ac:dyDescent="0.25">
      <c r="A42" s="2">
        <v>2010</v>
      </c>
      <c r="B42" s="3" t="s">
        <v>3</v>
      </c>
      <c r="C42" s="8">
        <f>IF($Q$1=1,Data!D5,Data!D173)</f>
        <v>0</v>
      </c>
    </row>
    <row r="43" spans="1:13" x14ac:dyDescent="0.25">
      <c r="A43" s="2">
        <v>2010</v>
      </c>
      <c r="B43" s="3" t="s">
        <v>6</v>
      </c>
      <c r="C43" s="8">
        <f>IF($Q$1=1,Data!D6,Data!D174)</f>
        <v>0</v>
      </c>
    </row>
    <row r="44" spans="1:13" x14ac:dyDescent="0.25">
      <c r="A44" s="2">
        <v>2010</v>
      </c>
      <c r="B44" s="2" t="s">
        <v>0</v>
      </c>
      <c r="C44" s="8">
        <f>IF($Q$1=1,Data!D7,Data!D175)</f>
        <v>6140631.77936</v>
      </c>
    </row>
    <row r="45" spans="1:13" x14ac:dyDescent="0.25">
      <c r="A45" s="2">
        <v>2010</v>
      </c>
      <c r="B45" s="3" t="s">
        <v>2</v>
      </c>
      <c r="C45" s="8">
        <f>IF($Q$1=1,Data!D8,Data!D176)</f>
        <v>0</v>
      </c>
    </row>
    <row r="46" spans="1:13" x14ac:dyDescent="0.25">
      <c r="A46" s="2">
        <v>2010</v>
      </c>
      <c r="B46" s="3" t="s">
        <v>4</v>
      </c>
      <c r="C46" s="8">
        <f>IF($Q$1=1,Data!D9,Data!D177)</f>
        <v>0</v>
      </c>
    </row>
    <row r="47" spans="1:13" x14ac:dyDescent="0.25">
      <c r="A47" s="2">
        <v>2011</v>
      </c>
      <c r="B47" s="3" t="s">
        <v>5</v>
      </c>
      <c r="C47" s="8">
        <f>IF($Q$1=1,Data!D10,Data!D178)</f>
        <v>0</v>
      </c>
    </row>
    <row r="48" spans="1:13" x14ac:dyDescent="0.25">
      <c r="A48" s="2">
        <v>2011</v>
      </c>
      <c r="B48" s="3" t="s">
        <v>7</v>
      </c>
      <c r="C48" s="8">
        <f>IF($Q$1=1,Data!D11,Data!D179)</f>
        <v>453870.65109200001</v>
      </c>
    </row>
    <row r="49" spans="1:3" x14ac:dyDescent="0.25">
      <c r="A49" s="2">
        <v>2011</v>
      </c>
      <c r="B49" s="3" t="s">
        <v>1</v>
      </c>
      <c r="C49" s="8">
        <f>IF($Q$1=1,Data!D12,Data!D180)</f>
        <v>6912597.1072300002</v>
      </c>
    </row>
    <row r="50" spans="1:3" x14ac:dyDescent="0.25">
      <c r="A50" s="2">
        <v>2011</v>
      </c>
      <c r="B50" s="3" t="s">
        <v>3</v>
      </c>
      <c r="C50" s="8">
        <f>IF($Q$1=1,Data!D13,Data!D181)</f>
        <v>0</v>
      </c>
    </row>
    <row r="51" spans="1:3" x14ac:dyDescent="0.25">
      <c r="A51" s="2">
        <v>2011</v>
      </c>
      <c r="B51" s="3" t="s">
        <v>6</v>
      </c>
      <c r="C51" s="8">
        <f>IF($Q$1=1,Data!D14,Data!D182)</f>
        <v>0</v>
      </c>
    </row>
    <row r="52" spans="1:3" x14ac:dyDescent="0.25">
      <c r="A52" s="2">
        <v>2011</v>
      </c>
      <c r="B52" s="2" t="s">
        <v>0</v>
      </c>
      <c r="C52" s="8">
        <f>IF($Q$1=1,Data!D15,Data!D183)</f>
        <v>5662114.24168</v>
      </c>
    </row>
    <row r="53" spans="1:3" x14ac:dyDescent="0.25">
      <c r="A53" s="2">
        <v>2011</v>
      </c>
      <c r="B53" s="3" t="s">
        <v>2</v>
      </c>
      <c r="C53" s="8">
        <f>IF($Q$1=1,Data!D16,Data!D184)</f>
        <v>0</v>
      </c>
    </row>
    <row r="54" spans="1:3" x14ac:dyDescent="0.25">
      <c r="A54" s="2">
        <v>2011</v>
      </c>
      <c r="B54" s="3" t="s">
        <v>4</v>
      </c>
      <c r="C54" s="8">
        <f>IF($Q$1=1,Data!D17,Data!D185)</f>
        <v>0</v>
      </c>
    </row>
    <row r="55" spans="1:3" x14ac:dyDescent="0.25">
      <c r="A55" s="2">
        <v>2012</v>
      </c>
      <c r="B55" s="3" t="s">
        <v>5</v>
      </c>
      <c r="C55" s="8">
        <f>IF($Q$1=1,Data!D18,Data!D186)</f>
        <v>3424.1560660599998</v>
      </c>
    </row>
    <row r="56" spans="1:3" x14ac:dyDescent="0.25">
      <c r="A56" s="2">
        <v>2012</v>
      </c>
      <c r="B56" s="3" t="s">
        <v>7</v>
      </c>
      <c r="C56" s="8">
        <f>IF($Q$1=1,Data!D19,Data!D187)</f>
        <v>425533.87789499998</v>
      </c>
    </row>
    <row r="57" spans="1:3" x14ac:dyDescent="0.25">
      <c r="A57" s="2">
        <v>2012</v>
      </c>
      <c r="B57" s="3" t="s">
        <v>1</v>
      </c>
      <c r="C57" s="8">
        <f>IF($Q$1=1,Data!D20,Data!D188)</f>
        <v>6597442.1229400001</v>
      </c>
    </row>
    <row r="58" spans="1:3" x14ac:dyDescent="0.25">
      <c r="A58" s="2">
        <v>2012</v>
      </c>
      <c r="B58" s="3" t="s">
        <v>3</v>
      </c>
      <c r="C58" s="8">
        <f>IF($Q$1=1,Data!D21,Data!D189)</f>
        <v>0</v>
      </c>
    </row>
    <row r="59" spans="1:3" x14ac:dyDescent="0.25">
      <c r="A59" s="2">
        <v>2012</v>
      </c>
      <c r="B59" s="3" t="s">
        <v>6</v>
      </c>
      <c r="C59" s="8">
        <f>IF($Q$1=1,Data!D22,Data!D190)</f>
        <v>0</v>
      </c>
    </row>
    <row r="60" spans="1:3" x14ac:dyDescent="0.25">
      <c r="A60" s="2">
        <v>2012</v>
      </c>
      <c r="B60" s="2" t="s">
        <v>0</v>
      </c>
      <c r="C60" s="8">
        <f>IF($Q$1=1,Data!D23,Data!D191)</f>
        <v>5104231.0860799998</v>
      </c>
    </row>
    <row r="61" spans="1:3" x14ac:dyDescent="0.25">
      <c r="A61" s="2">
        <v>2012</v>
      </c>
      <c r="B61" s="3" t="s">
        <v>2</v>
      </c>
      <c r="C61" s="8">
        <f>IF($Q$1=1,Data!D24,Data!D192)</f>
        <v>0</v>
      </c>
    </row>
    <row r="62" spans="1:3" x14ac:dyDescent="0.25">
      <c r="A62" s="2">
        <v>2012</v>
      </c>
      <c r="B62" s="3" t="s">
        <v>4</v>
      </c>
      <c r="C62" s="8">
        <f>IF($Q$1=1,Data!D25,Data!D193)</f>
        <v>343.75702323500002</v>
      </c>
    </row>
    <row r="63" spans="1:3" x14ac:dyDescent="0.25">
      <c r="A63" s="2">
        <v>2013</v>
      </c>
      <c r="B63" s="3" t="s">
        <v>5</v>
      </c>
      <c r="C63" s="8">
        <f>IF($Q$1=1,Data!D26,Data!D194)</f>
        <v>4365.8242019199997</v>
      </c>
    </row>
    <row r="64" spans="1:3" x14ac:dyDescent="0.25">
      <c r="A64" s="2">
        <v>2013</v>
      </c>
      <c r="B64" s="3" t="s">
        <v>7</v>
      </c>
      <c r="C64" s="8">
        <f>IF($Q$1=1,Data!D27,Data!D195)</f>
        <v>425053.45561900001</v>
      </c>
    </row>
    <row r="65" spans="1:3" x14ac:dyDescent="0.25">
      <c r="A65" s="2">
        <v>2013</v>
      </c>
      <c r="B65" s="3" t="s">
        <v>1</v>
      </c>
      <c r="C65" s="8">
        <f>IF($Q$1=1,Data!D28,Data!D196)</f>
        <v>6256336.5007499997</v>
      </c>
    </row>
    <row r="66" spans="1:3" x14ac:dyDescent="0.25">
      <c r="A66" s="2">
        <v>2013</v>
      </c>
      <c r="B66" s="3" t="s">
        <v>3</v>
      </c>
      <c r="C66" s="8">
        <f>IF($Q$1=1,Data!D29,Data!D197)</f>
        <v>77979.816881599996</v>
      </c>
    </row>
    <row r="67" spans="1:3" x14ac:dyDescent="0.25">
      <c r="A67" s="2">
        <v>2013</v>
      </c>
      <c r="B67" s="3" t="s">
        <v>6</v>
      </c>
      <c r="C67" s="8">
        <f>IF($Q$1=1,Data!D30,Data!D198)</f>
        <v>0</v>
      </c>
    </row>
    <row r="68" spans="1:3" x14ac:dyDescent="0.25">
      <c r="A68" s="2">
        <v>2013</v>
      </c>
      <c r="B68" s="2" t="s">
        <v>0</v>
      </c>
      <c r="C68" s="8">
        <f>IF($Q$1=1,Data!D31,Data!D199)</f>
        <v>5142636.3793799998</v>
      </c>
    </row>
    <row r="69" spans="1:3" x14ac:dyDescent="0.25">
      <c r="A69" s="2">
        <v>2013</v>
      </c>
      <c r="B69" s="3" t="s">
        <v>2</v>
      </c>
      <c r="C69" s="8">
        <f>IF($Q$1=1,Data!D32,Data!D200)</f>
        <v>73212.800704699999</v>
      </c>
    </row>
    <row r="70" spans="1:3" x14ac:dyDescent="0.25">
      <c r="A70" s="2">
        <v>2013</v>
      </c>
      <c r="B70" s="3" t="s">
        <v>4</v>
      </c>
      <c r="C70" s="8">
        <f>IF($Q$1=1,Data!D33,Data!D201)</f>
        <v>2087.2256090300002</v>
      </c>
    </row>
    <row r="71" spans="1:3" x14ac:dyDescent="0.25">
      <c r="A71" s="2">
        <v>2014</v>
      </c>
      <c r="B71" s="3" t="s">
        <v>5</v>
      </c>
      <c r="C71" s="8">
        <f>IF($Q$1=1,Data!D34,Data!D202)</f>
        <v>20425.471122399998</v>
      </c>
    </row>
    <row r="72" spans="1:3" x14ac:dyDescent="0.25">
      <c r="A72" s="2">
        <v>2014</v>
      </c>
      <c r="B72" s="3" t="s">
        <v>7</v>
      </c>
      <c r="C72" s="8">
        <f>IF($Q$1=1,Data!D35,Data!D203)</f>
        <v>421803.64024600002</v>
      </c>
    </row>
    <row r="73" spans="1:3" x14ac:dyDescent="0.25">
      <c r="A73" s="2">
        <v>2014</v>
      </c>
      <c r="B73" s="3" t="s">
        <v>1</v>
      </c>
      <c r="C73" s="8">
        <f>IF($Q$1=1,Data!D36,Data!D204)</f>
        <v>6428480.84186</v>
      </c>
    </row>
    <row r="74" spans="1:3" x14ac:dyDescent="0.25">
      <c r="A74" s="2">
        <v>2014</v>
      </c>
      <c r="B74" s="3" t="s">
        <v>3</v>
      </c>
      <c r="C74" s="8">
        <f>IF($Q$1=1,Data!D37,Data!D205)</f>
        <v>104078.72096399999</v>
      </c>
    </row>
    <row r="75" spans="1:3" x14ac:dyDescent="0.25">
      <c r="A75" s="2">
        <v>2014</v>
      </c>
      <c r="B75" s="3" t="s">
        <v>6</v>
      </c>
      <c r="C75" s="8">
        <f>IF($Q$1=1,Data!D38,Data!D206)</f>
        <v>0</v>
      </c>
    </row>
    <row r="76" spans="1:3" x14ac:dyDescent="0.25">
      <c r="A76" s="2">
        <v>2014</v>
      </c>
      <c r="B76" s="2" t="s">
        <v>0</v>
      </c>
      <c r="C76" s="8">
        <f>IF($Q$1=1,Data!D39,Data!D207)</f>
        <v>5473406.8102200003</v>
      </c>
    </row>
    <row r="77" spans="1:3" x14ac:dyDescent="0.25">
      <c r="A77" s="2">
        <v>2014</v>
      </c>
      <c r="B77" s="3" t="s">
        <v>2</v>
      </c>
      <c r="C77" s="8">
        <f>IF($Q$1=1,Data!D40,Data!D208)</f>
        <v>97971.728258500007</v>
      </c>
    </row>
    <row r="78" spans="1:3" x14ac:dyDescent="0.25">
      <c r="A78" s="2">
        <v>2014</v>
      </c>
      <c r="B78" s="3" t="s">
        <v>4</v>
      </c>
      <c r="C78" s="8">
        <f>IF($Q$1=1,Data!D41,Data!D209)</f>
        <v>5036.7873271199996</v>
      </c>
    </row>
    <row r="79" spans="1:3" x14ac:dyDescent="0.25">
      <c r="A79" s="2">
        <v>2015</v>
      </c>
      <c r="B79" s="3" t="s">
        <v>5</v>
      </c>
      <c r="C79" s="8">
        <f>IF($Q$1=1,Data!D42,Data!D210)</f>
        <v>30412.943991700002</v>
      </c>
    </row>
    <row r="80" spans="1:3" x14ac:dyDescent="0.25">
      <c r="A80" s="2">
        <v>2015</v>
      </c>
      <c r="B80" s="3" t="s">
        <v>7</v>
      </c>
      <c r="C80" s="8">
        <f>IF($Q$1=1,Data!D43,Data!D211)</f>
        <v>400318.274164</v>
      </c>
    </row>
    <row r="81" spans="1:3" x14ac:dyDescent="0.25">
      <c r="A81" s="2">
        <v>2015</v>
      </c>
      <c r="B81" s="3" t="s">
        <v>1</v>
      </c>
      <c r="C81" s="8">
        <f>IF($Q$1=1,Data!D44,Data!D212)</f>
        <v>7101302.1232000003</v>
      </c>
    </row>
    <row r="82" spans="1:3" x14ac:dyDescent="0.25">
      <c r="A82" s="2">
        <v>2015</v>
      </c>
      <c r="B82" s="3" t="s">
        <v>3</v>
      </c>
      <c r="C82" s="8">
        <f>IF($Q$1=1,Data!D45,Data!D213)</f>
        <v>138746.31192599999</v>
      </c>
    </row>
    <row r="83" spans="1:3" x14ac:dyDescent="0.25">
      <c r="A83" s="2">
        <v>2015</v>
      </c>
      <c r="B83" s="3" t="s">
        <v>6</v>
      </c>
      <c r="C83" s="8">
        <f>IF($Q$1=1,Data!D46,Data!D214)</f>
        <v>0</v>
      </c>
    </row>
    <row r="84" spans="1:3" x14ac:dyDescent="0.25">
      <c r="A84" s="2">
        <v>2015</v>
      </c>
      <c r="B84" s="2" t="s">
        <v>0</v>
      </c>
      <c r="C84" s="8">
        <f>IF($Q$1=1,Data!D47,Data!D215)</f>
        <v>5891917.7798800003</v>
      </c>
    </row>
    <row r="85" spans="1:3" x14ac:dyDescent="0.25">
      <c r="A85" s="2">
        <v>2015</v>
      </c>
      <c r="B85" s="3" t="s">
        <v>2</v>
      </c>
      <c r="C85" s="8">
        <f>IF($Q$1=1,Data!D48,Data!D216)</f>
        <v>131598.51082600001</v>
      </c>
    </row>
    <row r="86" spans="1:3" x14ac:dyDescent="0.25">
      <c r="A86" s="2">
        <v>2015</v>
      </c>
      <c r="B86" s="3" t="s">
        <v>4</v>
      </c>
      <c r="C86" s="8">
        <f>IF($Q$1=1,Data!D49,Data!D217)</f>
        <v>19230.056020200002</v>
      </c>
    </row>
    <row r="87" spans="1:3" x14ac:dyDescent="0.25">
      <c r="A87" s="2">
        <v>2016</v>
      </c>
      <c r="B87" s="3" t="s">
        <v>5</v>
      </c>
      <c r="C87" s="8">
        <f>IF($Q$1=1,Data!D50,Data!D218)</f>
        <v>49655.561436000004</v>
      </c>
    </row>
    <row r="88" spans="1:3" x14ac:dyDescent="0.25">
      <c r="A88" s="2">
        <v>2016</v>
      </c>
      <c r="B88" s="3" t="s">
        <v>7</v>
      </c>
      <c r="C88" s="8">
        <f>IF($Q$1=1,Data!D51,Data!D219)</f>
        <v>424220.46216599998</v>
      </c>
    </row>
    <row r="89" spans="1:3" x14ac:dyDescent="0.25">
      <c r="A89" s="2">
        <v>2016</v>
      </c>
      <c r="B89" s="3" t="s">
        <v>1</v>
      </c>
      <c r="C89" s="8">
        <f>IF($Q$1=1,Data!D52,Data!D220)</f>
        <v>7198217.8341899998</v>
      </c>
    </row>
    <row r="90" spans="1:3" x14ac:dyDescent="0.25">
      <c r="A90" s="2">
        <v>2016</v>
      </c>
      <c r="B90" s="3" t="s">
        <v>3</v>
      </c>
      <c r="C90" s="8">
        <f>IF($Q$1=1,Data!D53,Data!D221)</f>
        <v>184884.307504</v>
      </c>
    </row>
    <row r="91" spans="1:3" x14ac:dyDescent="0.25">
      <c r="A91" s="2">
        <v>2016</v>
      </c>
      <c r="B91" s="3" t="s">
        <v>6</v>
      </c>
      <c r="C91" s="8">
        <f>IF($Q$1=1,Data!D54,Data!D222)</f>
        <v>0</v>
      </c>
    </row>
    <row r="92" spans="1:3" x14ac:dyDescent="0.25">
      <c r="A92" s="2">
        <v>2016</v>
      </c>
      <c r="B92" s="2" t="s">
        <v>0</v>
      </c>
      <c r="C92" s="8">
        <f>IF($Q$1=1,Data!D55,Data!D223)</f>
        <v>6566131.0205499995</v>
      </c>
    </row>
    <row r="93" spans="1:3" x14ac:dyDescent="0.25">
      <c r="A93" s="2">
        <v>2016</v>
      </c>
      <c r="B93" s="3" t="s">
        <v>2</v>
      </c>
      <c r="C93" s="8">
        <f>IF($Q$1=1,Data!D56,Data!D224)</f>
        <v>174510.48227499999</v>
      </c>
    </row>
    <row r="94" spans="1:3" x14ac:dyDescent="0.25">
      <c r="A94" s="2">
        <v>2016</v>
      </c>
      <c r="B94" s="3" t="s">
        <v>4</v>
      </c>
      <c r="C94" s="8">
        <f>IF($Q$1=1,Data!D57,Data!D225)</f>
        <v>43795.331877099998</v>
      </c>
    </row>
    <row r="95" spans="1:3" x14ac:dyDescent="0.25">
      <c r="A95" s="2">
        <v>2017</v>
      </c>
      <c r="B95" s="3" t="s">
        <v>5</v>
      </c>
      <c r="C95" s="8">
        <f>IF($Q$1=1,Data!D58,Data!D226)</f>
        <v>62755.519612099997</v>
      </c>
    </row>
    <row r="96" spans="1:3" x14ac:dyDescent="0.25">
      <c r="A96" s="2">
        <v>2017</v>
      </c>
      <c r="B96" s="3" t="s">
        <v>7</v>
      </c>
      <c r="C96" s="8">
        <f>IF($Q$1=1,Data!D59,Data!D227)</f>
        <v>443370.3921</v>
      </c>
    </row>
    <row r="97" spans="1:3" x14ac:dyDescent="0.25">
      <c r="A97" s="2">
        <v>2017</v>
      </c>
      <c r="B97" s="3" t="s">
        <v>1</v>
      </c>
      <c r="C97" s="8">
        <f>IF($Q$1=1,Data!D60,Data!D228)</f>
        <v>7350730.7690500002</v>
      </c>
    </row>
    <row r="98" spans="1:3" x14ac:dyDescent="0.25">
      <c r="A98" s="2">
        <v>2017</v>
      </c>
      <c r="B98" s="3" t="s">
        <v>3</v>
      </c>
      <c r="C98" s="8">
        <f>IF($Q$1=1,Data!D61,Data!D229)</f>
        <v>248958.59396200001</v>
      </c>
    </row>
    <row r="99" spans="1:3" x14ac:dyDescent="0.25">
      <c r="A99" s="2">
        <v>2017</v>
      </c>
      <c r="B99" s="3" t="s">
        <v>6</v>
      </c>
      <c r="C99" s="8">
        <f>IF($Q$1=1,Data!D62,Data!D230)</f>
        <v>0</v>
      </c>
    </row>
    <row r="100" spans="1:3" x14ac:dyDescent="0.25">
      <c r="A100" s="2">
        <v>2017</v>
      </c>
      <c r="B100" s="2" t="s">
        <v>0</v>
      </c>
      <c r="C100" s="8">
        <f>IF($Q$1=1,Data!D63,Data!D231)</f>
        <v>6724638.0026700003</v>
      </c>
    </row>
    <row r="101" spans="1:3" x14ac:dyDescent="0.25">
      <c r="A101" s="2">
        <v>2017</v>
      </c>
      <c r="B101" s="3" t="s">
        <v>2</v>
      </c>
      <c r="C101" s="8">
        <f>IF($Q$1=1,Data!D64,Data!D232)</f>
        <v>232999.425976</v>
      </c>
    </row>
    <row r="102" spans="1:3" x14ac:dyDescent="0.25">
      <c r="A102" s="2">
        <v>2017</v>
      </c>
      <c r="B102" s="3" t="s">
        <v>4</v>
      </c>
      <c r="C102" s="8">
        <f>IF($Q$1=1,Data!D65,Data!D233)</f>
        <v>74279.296629000004</v>
      </c>
    </row>
    <row r="103" spans="1:3" x14ac:dyDescent="0.25">
      <c r="A103" s="2">
        <v>2018</v>
      </c>
      <c r="B103" s="3" t="s">
        <v>5</v>
      </c>
      <c r="C103" s="8">
        <f>IF($Q$1=1,Data!D66,Data!D234)</f>
        <v>84909.351133200005</v>
      </c>
    </row>
    <row r="104" spans="1:3" x14ac:dyDescent="0.25">
      <c r="A104" s="2">
        <v>2018</v>
      </c>
      <c r="B104" s="3" t="s">
        <v>7</v>
      </c>
      <c r="C104" s="8">
        <f>IF($Q$1=1,Data!D67,Data!D235)</f>
        <v>404014.56658699998</v>
      </c>
    </row>
    <row r="105" spans="1:3" x14ac:dyDescent="0.25">
      <c r="A105" s="2">
        <v>2018</v>
      </c>
      <c r="B105" s="3" t="s">
        <v>1</v>
      </c>
      <c r="C105" s="8">
        <f>IF($Q$1=1,Data!D68,Data!D236)</f>
        <v>6808515.5567899998</v>
      </c>
    </row>
    <row r="106" spans="1:3" x14ac:dyDescent="0.25">
      <c r="A106" s="2">
        <v>2018</v>
      </c>
      <c r="B106" s="3" t="s">
        <v>3</v>
      </c>
      <c r="C106" s="8">
        <f>IF($Q$1=1,Data!D69,Data!D237)</f>
        <v>301125.03402700002</v>
      </c>
    </row>
    <row r="107" spans="1:3" x14ac:dyDescent="0.25">
      <c r="A107" s="2">
        <v>2018</v>
      </c>
      <c r="B107" s="3" t="s">
        <v>6</v>
      </c>
      <c r="C107" s="8">
        <f>IF($Q$1=1,Data!D70,Data!D238)</f>
        <v>0</v>
      </c>
    </row>
    <row r="108" spans="1:3" x14ac:dyDescent="0.25">
      <c r="A108" s="2">
        <v>2018</v>
      </c>
      <c r="B108" s="2" t="s">
        <v>0</v>
      </c>
      <c r="C108" s="8">
        <f>IF($Q$1=1,Data!D71,Data!D239)</f>
        <v>6533738.4310799995</v>
      </c>
    </row>
    <row r="109" spans="1:3" x14ac:dyDescent="0.25">
      <c r="A109" s="2">
        <v>2018</v>
      </c>
      <c r="B109" s="3" t="s">
        <v>2</v>
      </c>
      <c r="C109" s="8">
        <f>IF($Q$1=1,Data!D72,Data!D240)</f>
        <v>300659.50300800003</v>
      </c>
    </row>
    <row r="110" spans="1:3" x14ac:dyDescent="0.25">
      <c r="A110" s="2">
        <v>2018</v>
      </c>
      <c r="B110" s="3" t="s">
        <v>4</v>
      </c>
      <c r="C110" s="8">
        <f>IF($Q$1=1,Data!D73,Data!D241)</f>
        <v>108157.557378</v>
      </c>
    </row>
    <row r="111" spans="1:3" x14ac:dyDescent="0.25">
      <c r="A111" s="2">
        <v>2019</v>
      </c>
      <c r="B111" s="3" t="s">
        <v>5</v>
      </c>
      <c r="C111" s="8">
        <f>IF($Q$1=1,Data!D74,Data!D242)</f>
        <v>207445.82024</v>
      </c>
    </row>
    <row r="112" spans="1:3" x14ac:dyDescent="0.25">
      <c r="A112" s="2">
        <v>2019</v>
      </c>
      <c r="B112" s="3" t="s">
        <v>7</v>
      </c>
      <c r="C112" s="8">
        <f>IF($Q$1=1,Data!D75,Data!D243)</f>
        <v>439581.313249</v>
      </c>
    </row>
    <row r="113" spans="1:3" x14ac:dyDescent="0.25">
      <c r="A113" s="2">
        <v>2019</v>
      </c>
      <c r="B113" s="3" t="s">
        <v>1</v>
      </c>
      <c r="C113" s="8">
        <f>IF($Q$1=1,Data!D76,Data!D244)</f>
        <v>6270003.79617</v>
      </c>
    </row>
    <row r="114" spans="1:3" x14ac:dyDescent="0.25">
      <c r="A114" s="2">
        <v>2019</v>
      </c>
      <c r="B114" s="3" t="s">
        <v>3</v>
      </c>
      <c r="C114" s="8">
        <f>IF($Q$1=1,Data!D77,Data!D245)</f>
        <v>381417.52727199998</v>
      </c>
    </row>
    <row r="115" spans="1:3" x14ac:dyDescent="0.25">
      <c r="A115" s="2">
        <v>2019</v>
      </c>
      <c r="B115" s="3" t="s">
        <v>6</v>
      </c>
      <c r="C115" s="8">
        <f>IF($Q$1=1,Data!D78,Data!D246)</f>
        <v>0</v>
      </c>
    </row>
    <row r="116" spans="1:3" x14ac:dyDescent="0.25">
      <c r="A116" s="2">
        <v>2019</v>
      </c>
      <c r="B116" s="2" t="s">
        <v>0</v>
      </c>
      <c r="C116" s="8">
        <f>IF($Q$1=1,Data!D79,Data!D247)</f>
        <v>6625345.5263499999</v>
      </c>
    </row>
    <row r="117" spans="1:3" x14ac:dyDescent="0.25">
      <c r="A117" s="2">
        <v>2019</v>
      </c>
      <c r="B117" s="3" t="s">
        <v>2</v>
      </c>
      <c r="C117" s="8">
        <f>IF($Q$1=1,Data!D80,Data!D248)</f>
        <v>401912.29128599999</v>
      </c>
    </row>
    <row r="118" spans="1:3" x14ac:dyDescent="0.25">
      <c r="A118" s="2">
        <v>2019</v>
      </c>
      <c r="B118" s="3" t="s">
        <v>4</v>
      </c>
      <c r="C118" s="8">
        <f>IF($Q$1=1,Data!D81,Data!D249)</f>
        <v>215413.72543799999</v>
      </c>
    </row>
    <row r="119" spans="1:3" x14ac:dyDescent="0.25">
      <c r="A119" s="2">
        <v>2020</v>
      </c>
      <c r="B119" s="3" t="s">
        <v>5</v>
      </c>
      <c r="C119" s="8">
        <f>IF($Q$1=1,Data!D82,Data!D250)</f>
        <v>329780.38140000001</v>
      </c>
    </row>
    <row r="120" spans="1:3" x14ac:dyDescent="0.25">
      <c r="A120" s="2">
        <v>2020</v>
      </c>
      <c r="B120" s="3" t="s">
        <v>7</v>
      </c>
      <c r="C120" s="8">
        <f>IF($Q$1=1,Data!D83,Data!D251)</f>
        <v>495572.35629299999</v>
      </c>
    </row>
    <row r="121" spans="1:3" x14ac:dyDescent="0.25">
      <c r="A121" s="2">
        <v>2020</v>
      </c>
      <c r="B121" s="3" t="s">
        <v>1</v>
      </c>
      <c r="C121" s="8">
        <f>IF($Q$1=1,Data!D84,Data!D252)</f>
        <v>5920980.98068</v>
      </c>
    </row>
    <row r="122" spans="1:3" x14ac:dyDescent="0.25">
      <c r="A122" s="2">
        <v>2020</v>
      </c>
      <c r="B122" s="3" t="s">
        <v>3</v>
      </c>
      <c r="C122" s="8">
        <f>IF($Q$1=1,Data!D85,Data!D253)</f>
        <v>502951.65621400002</v>
      </c>
    </row>
    <row r="123" spans="1:3" x14ac:dyDescent="0.25">
      <c r="A123" s="2">
        <v>2020</v>
      </c>
      <c r="B123" s="3" t="s">
        <v>6</v>
      </c>
      <c r="C123" s="8">
        <f>IF($Q$1=1,Data!D86,Data!D254)</f>
        <v>0</v>
      </c>
    </row>
    <row r="124" spans="1:3" x14ac:dyDescent="0.25">
      <c r="A124" s="2">
        <v>2020</v>
      </c>
      <c r="B124" s="2" t="s">
        <v>0</v>
      </c>
      <c r="C124" s="8">
        <f>IF($Q$1=1,Data!D87,Data!D255)</f>
        <v>6416898.3388799997</v>
      </c>
    </row>
    <row r="125" spans="1:3" x14ac:dyDescent="0.25">
      <c r="A125" s="2">
        <v>2020</v>
      </c>
      <c r="B125" s="3" t="s">
        <v>2</v>
      </c>
      <c r="C125" s="8">
        <f>IF($Q$1=1,Data!D88,Data!D256)</f>
        <v>537517.88403399999</v>
      </c>
    </row>
    <row r="126" spans="1:3" x14ac:dyDescent="0.25">
      <c r="A126" s="2">
        <v>2020</v>
      </c>
      <c r="B126" s="3" t="s">
        <v>4</v>
      </c>
      <c r="C126" s="8">
        <f>IF($Q$1=1,Data!D89,Data!D257)</f>
        <v>337418.40249200002</v>
      </c>
    </row>
    <row r="127" spans="1:3" x14ac:dyDescent="0.25">
      <c r="A127" s="2">
        <v>2021</v>
      </c>
      <c r="B127" s="3" t="s">
        <v>5</v>
      </c>
      <c r="C127" s="8">
        <f>IF($Q$1=1,Data!D90,Data!D258)</f>
        <v>460909.96887799999</v>
      </c>
    </row>
    <row r="128" spans="1:3" x14ac:dyDescent="0.25">
      <c r="A128" s="2">
        <v>2021</v>
      </c>
      <c r="B128" s="3" t="s">
        <v>7</v>
      </c>
      <c r="C128" s="8">
        <f>IF($Q$1=1,Data!D91,Data!D259)</f>
        <v>510173.13947200001</v>
      </c>
    </row>
    <row r="129" spans="1:3" x14ac:dyDescent="0.25">
      <c r="A129" s="2">
        <v>2021</v>
      </c>
      <c r="B129" s="3" t="s">
        <v>1</v>
      </c>
      <c r="C129" s="8">
        <f>IF($Q$1=1,Data!D92,Data!D260)</f>
        <v>5599879.0548900003</v>
      </c>
    </row>
    <row r="130" spans="1:3" x14ac:dyDescent="0.25">
      <c r="A130" s="2">
        <v>2021</v>
      </c>
      <c r="B130" s="3" t="s">
        <v>3</v>
      </c>
      <c r="C130" s="8">
        <f>IF($Q$1=1,Data!D93,Data!D261)</f>
        <v>602434.16515000002</v>
      </c>
    </row>
    <row r="131" spans="1:3" x14ac:dyDescent="0.25">
      <c r="A131" s="2">
        <v>2021</v>
      </c>
      <c r="B131" s="3" t="s">
        <v>6</v>
      </c>
      <c r="C131" s="8">
        <f>IF($Q$1=1,Data!D94,Data!D262)</f>
        <v>0</v>
      </c>
    </row>
    <row r="132" spans="1:3" x14ac:dyDescent="0.25">
      <c r="A132" s="2">
        <v>2021</v>
      </c>
      <c r="B132" s="2" t="s">
        <v>0</v>
      </c>
      <c r="C132" s="8">
        <f>IF($Q$1=1,Data!D95,Data!D263)</f>
        <v>6167789.0082</v>
      </c>
    </row>
    <row r="133" spans="1:3" x14ac:dyDescent="0.25">
      <c r="A133" s="2">
        <v>2021</v>
      </c>
      <c r="B133" s="3" t="s">
        <v>2</v>
      </c>
      <c r="C133" s="8">
        <f>IF($Q$1=1,Data!D96,Data!D264)</f>
        <v>719664.66078200005</v>
      </c>
    </row>
    <row r="134" spans="1:3" x14ac:dyDescent="0.25">
      <c r="A134" s="2">
        <v>2021</v>
      </c>
      <c r="B134" s="3" t="s">
        <v>4</v>
      </c>
      <c r="C134" s="8">
        <f>IF($Q$1=1,Data!D97,Data!D265)</f>
        <v>480270.00262500002</v>
      </c>
    </row>
    <row r="135" spans="1:3" x14ac:dyDescent="0.25">
      <c r="A135" s="2">
        <v>2022</v>
      </c>
      <c r="B135" s="3" t="s">
        <v>5</v>
      </c>
      <c r="C135" s="8">
        <f>IF($Q$1=1,Data!D98,Data!D266)</f>
        <v>642870.28843900003</v>
      </c>
    </row>
    <row r="136" spans="1:3" x14ac:dyDescent="0.25">
      <c r="A136" s="2">
        <v>2022</v>
      </c>
      <c r="B136" s="3" t="s">
        <v>7</v>
      </c>
      <c r="C136" s="8">
        <f>IF($Q$1=1,Data!D99,Data!D267)</f>
        <v>517075.91049699998</v>
      </c>
    </row>
    <row r="137" spans="1:3" x14ac:dyDescent="0.25">
      <c r="A137" s="2">
        <v>2022</v>
      </c>
      <c r="B137" s="3" t="s">
        <v>1</v>
      </c>
      <c r="C137" s="8">
        <f>IF($Q$1=1,Data!D100,Data!D268)</f>
        <v>4953194.9277299996</v>
      </c>
    </row>
    <row r="138" spans="1:3" x14ac:dyDescent="0.25">
      <c r="A138" s="2">
        <v>2022</v>
      </c>
      <c r="B138" s="3" t="s">
        <v>3</v>
      </c>
      <c r="C138" s="8">
        <f>IF($Q$1=1,Data!D101,Data!D269)</f>
        <v>681395.40130000003</v>
      </c>
    </row>
    <row r="139" spans="1:3" x14ac:dyDescent="0.25">
      <c r="A139" s="2">
        <v>2022</v>
      </c>
      <c r="B139" s="3" t="s">
        <v>6</v>
      </c>
      <c r="C139" s="8">
        <f>IF($Q$1=1,Data!D102,Data!D270)</f>
        <v>0</v>
      </c>
    </row>
    <row r="140" spans="1:3" x14ac:dyDescent="0.25">
      <c r="A140" s="2">
        <v>2022</v>
      </c>
      <c r="B140" s="2" t="s">
        <v>0</v>
      </c>
      <c r="C140" s="8">
        <f>IF($Q$1=1,Data!D103,Data!D271)</f>
        <v>6118981.5673000002</v>
      </c>
    </row>
    <row r="141" spans="1:3" x14ac:dyDescent="0.25">
      <c r="A141" s="2">
        <v>2022</v>
      </c>
      <c r="B141" s="3" t="s">
        <v>2</v>
      </c>
      <c r="C141" s="8">
        <f>IF($Q$1=1,Data!D104,Data!D272)</f>
        <v>958970.46163100004</v>
      </c>
    </row>
    <row r="142" spans="1:3" x14ac:dyDescent="0.25">
      <c r="A142" s="2">
        <v>2022</v>
      </c>
      <c r="B142" s="3" t="s">
        <v>4</v>
      </c>
      <c r="C142" s="8">
        <f>IF($Q$1=1,Data!D105,Data!D273)</f>
        <v>668631.44310799998</v>
      </c>
    </row>
    <row r="143" spans="1:3" x14ac:dyDescent="0.25">
      <c r="A143" s="2">
        <v>2023</v>
      </c>
      <c r="B143" s="3" t="s">
        <v>5</v>
      </c>
      <c r="C143" s="8">
        <f>IF($Q$1=1,Data!D106,Data!D274)</f>
        <v>927980.74219799996</v>
      </c>
    </row>
    <row r="144" spans="1:3" x14ac:dyDescent="0.25">
      <c r="A144" s="2">
        <v>2023</v>
      </c>
      <c r="B144" s="3" t="s">
        <v>7</v>
      </c>
      <c r="C144" s="8">
        <f>IF($Q$1=1,Data!D107,Data!D275)</f>
        <v>536079.81489899999</v>
      </c>
    </row>
    <row r="145" spans="1:3" x14ac:dyDescent="0.25">
      <c r="A145" s="2">
        <v>2023</v>
      </c>
      <c r="B145" s="3" t="s">
        <v>1</v>
      </c>
      <c r="C145" s="8">
        <f>IF($Q$1=1,Data!D108,Data!D276)</f>
        <v>4209342.3484399999</v>
      </c>
    </row>
    <row r="146" spans="1:3" x14ac:dyDescent="0.25">
      <c r="A146" s="2">
        <v>2023</v>
      </c>
      <c r="B146" s="3" t="s">
        <v>3</v>
      </c>
      <c r="C146" s="8">
        <f>IF($Q$1=1,Data!D109,Data!D277)</f>
        <v>704379.95336100005</v>
      </c>
    </row>
    <row r="147" spans="1:3" x14ac:dyDescent="0.25">
      <c r="A147" s="2">
        <v>2023</v>
      </c>
      <c r="B147" s="3" t="s">
        <v>6</v>
      </c>
      <c r="C147" s="8">
        <f>IF($Q$1=1,Data!D110,Data!D278)</f>
        <v>0</v>
      </c>
    </row>
    <row r="148" spans="1:3" x14ac:dyDescent="0.25">
      <c r="A148" s="2">
        <v>2023</v>
      </c>
      <c r="B148" s="2" t="s">
        <v>0</v>
      </c>
      <c r="C148" s="8">
        <f>IF($Q$1=1,Data!D111,Data!D279)</f>
        <v>5950722.3898600005</v>
      </c>
    </row>
    <row r="149" spans="1:3" x14ac:dyDescent="0.25">
      <c r="A149" s="2">
        <v>2023</v>
      </c>
      <c r="B149" s="3" t="s">
        <v>2</v>
      </c>
      <c r="C149" s="8">
        <f>IF($Q$1=1,Data!D112,Data!D280)</f>
        <v>1279030.2708399999</v>
      </c>
    </row>
    <row r="150" spans="1:3" x14ac:dyDescent="0.25">
      <c r="A150" s="2">
        <v>2023</v>
      </c>
      <c r="B150" s="3" t="s">
        <v>4</v>
      </c>
      <c r="C150" s="8">
        <f>IF($Q$1=1,Data!D113,Data!D281)</f>
        <v>933584.48039799999</v>
      </c>
    </row>
    <row r="151" spans="1:3" x14ac:dyDescent="0.25">
      <c r="A151" s="2">
        <v>2024</v>
      </c>
      <c r="B151" s="3" t="s">
        <v>5</v>
      </c>
      <c r="C151" s="8">
        <f>IF($Q$1=1,Data!D114,Data!D282)</f>
        <v>1282008.0775899999</v>
      </c>
    </row>
    <row r="152" spans="1:3" x14ac:dyDescent="0.25">
      <c r="A152" s="2">
        <v>2024</v>
      </c>
      <c r="B152" s="3" t="s">
        <v>7</v>
      </c>
      <c r="C152" s="8">
        <f>IF($Q$1=1,Data!D115,Data!D283)</f>
        <v>570380.29576100002</v>
      </c>
    </row>
    <row r="153" spans="1:3" x14ac:dyDescent="0.25">
      <c r="A153" s="2">
        <v>2024</v>
      </c>
      <c r="B153" s="3" t="s">
        <v>1</v>
      </c>
      <c r="C153" s="8">
        <f>IF($Q$1=1,Data!D116,Data!D284)</f>
        <v>3142410.3129599998</v>
      </c>
    </row>
    <row r="154" spans="1:3" x14ac:dyDescent="0.25">
      <c r="A154" s="2">
        <v>2024</v>
      </c>
      <c r="B154" s="3" t="s">
        <v>3</v>
      </c>
      <c r="C154" s="8">
        <f>IF($Q$1=1,Data!D117,Data!D285)</f>
        <v>644973.738717</v>
      </c>
    </row>
    <row r="155" spans="1:3" x14ac:dyDescent="0.25">
      <c r="A155" s="2">
        <v>2024</v>
      </c>
      <c r="B155" s="3" t="s">
        <v>6</v>
      </c>
      <c r="C155" s="8">
        <f>IF($Q$1=1,Data!D118,Data!D286)</f>
        <v>0</v>
      </c>
    </row>
    <row r="156" spans="1:3" x14ac:dyDescent="0.25">
      <c r="A156" s="2">
        <v>2024</v>
      </c>
      <c r="B156" s="2" t="s">
        <v>0</v>
      </c>
      <c r="C156" s="8">
        <f>IF($Q$1=1,Data!D119,Data!D287)</f>
        <v>5817464.7448100001</v>
      </c>
    </row>
    <row r="157" spans="1:3" x14ac:dyDescent="0.25">
      <c r="A157" s="2">
        <v>2024</v>
      </c>
      <c r="B157" s="3" t="s">
        <v>2</v>
      </c>
      <c r="C157" s="8">
        <f>IF($Q$1=1,Data!D120,Data!D288)</f>
        <v>1725022.8469199999</v>
      </c>
    </row>
    <row r="158" spans="1:3" x14ac:dyDescent="0.25">
      <c r="A158" s="2">
        <v>2024</v>
      </c>
      <c r="B158" s="3" t="s">
        <v>4</v>
      </c>
      <c r="C158" s="8">
        <f>IF($Q$1=1,Data!D121,Data!D289)</f>
        <v>1358859.98324</v>
      </c>
    </row>
    <row r="159" spans="1:3" x14ac:dyDescent="0.25">
      <c r="A159" s="2">
        <v>2025</v>
      </c>
      <c r="B159" s="3" t="s">
        <v>5</v>
      </c>
      <c r="C159" s="8">
        <f>IF($Q$1=1,Data!D122,Data!D290)</f>
        <v>1772826.0433</v>
      </c>
    </row>
    <row r="160" spans="1:3" x14ac:dyDescent="0.25">
      <c r="A160" s="2">
        <v>2025</v>
      </c>
      <c r="B160" s="3" t="s">
        <v>7</v>
      </c>
      <c r="C160" s="8">
        <f>IF($Q$1=1,Data!D123,Data!D291)</f>
        <v>567117.44200899999</v>
      </c>
    </row>
    <row r="161" spans="1:3" x14ac:dyDescent="0.25">
      <c r="A161" s="2">
        <v>2025</v>
      </c>
      <c r="B161" s="3" t="s">
        <v>1</v>
      </c>
      <c r="C161" s="8">
        <f>IF($Q$1=1,Data!D124,Data!D292)</f>
        <v>2076934.9667700001</v>
      </c>
    </row>
    <row r="162" spans="1:3" x14ac:dyDescent="0.25">
      <c r="A162" s="2">
        <v>2025</v>
      </c>
      <c r="B162" s="3" t="s">
        <v>3</v>
      </c>
      <c r="C162" s="8">
        <f>IF($Q$1=1,Data!D125,Data!D293)</f>
        <v>598135.04515000002</v>
      </c>
    </row>
    <row r="163" spans="1:3" x14ac:dyDescent="0.25">
      <c r="A163" s="2">
        <v>2025</v>
      </c>
      <c r="B163" s="3" t="s">
        <v>6</v>
      </c>
      <c r="C163" s="8">
        <f>IF($Q$1=1,Data!D126,Data!D294)</f>
        <v>0</v>
      </c>
    </row>
    <row r="164" spans="1:3" x14ac:dyDescent="0.25">
      <c r="A164" s="2">
        <v>2025</v>
      </c>
      <c r="B164" s="2" t="s">
        <v>0</v>
      </c>
      <c r="C164" s="8">
        <f>IF($Q$1=1,Data!D127,Data!D295)</f>
        <v>5309850.1815299997</v>
      </c>
    </row>
    <row r="165" spans="1:3" x14ac:dyDescent="0.25">
      <c r="A165" s="2">
        <v>2025</v>
      </c>
      <c r="B165" s="3" t="s">
        <v>2</v>
      </c>
      <c r="C165" s="8">
        <f>IF($Q$1=1,Data!D128,Data!D296)</f>
        <v>2315259.0327400002</v>
      </c>
    </row>
    <row r="166" spans="1:3" x14ac:dyDescent="0.25">
      <c r="A166" s="2">
        <v>2025</v>
      </c>
      <c r="B166" s="3" t="s">
        <v>4</v>
      </c>
      <c r="C166" s="8">
        <f>IF($Q$1=1,Data!D129,Data!D297)</f>
        <v>1900997.2885</v>
      </c>
    </row>
    <row r="167" spans="1:3" x14ac:dyDescent="0.25">
      <c r="A167" s="2">
        <v>2026</v>
      </c>
      <c r="B167" s="3" t="s">
        <v>5</v>
      </c>
      <c r="C167" s="8">
        <f>IF($Q$1=1,Data!D130,Data!D298)</f>
        <v>2477138.96667</v>
      </c>
    </row>
    <row r="168" spans="1:3" x14ac:dyDescent="0.25">
      <c r="A168" s="2">
        <v>2026</v>
      </c>
      <c r="B168" s="3" t="s">
        <v>7</v>
      </c>
      <c r="C168" s="8">
        <f>IF($Q$1=1,Data!D131,Data!D299)</f>
        <v>735237.44671199995</v>
      </c>
    </row>
    <row r="169" spans="1:3" x14ac:dyDescent="0.25">
      <c r="A169" s="2">
        <v>2026</v>
      </c>
      <c r="B169" s="3" t="s">
        <v>1</v>
      </c>
      <c r="C169" s="8">
        <f>IF($Q$1=1,Data!D132,Data!D300)</f>
        <v>1233109.46077</v>
      </c>
    </row>
    <row r="170" spans="1:3" x14ac:dyDescent="0.25">
      <c r="A170" s="2">
        <v>2026</v>
      </c>
      <c r="B170" s="3" t="s">
        <v>3</v>
      </c>
      <c r="C170" s="8">
        <f>IF($Q$1=1,Data!D133,Data!D301)</f>
        <v>483927.62839799997</v>
      </c>
    </row>
    <row r="171" spans="1:3" x14ac:dyDescent="0.25">
      <c r="A171" s="2">
        <v>2026</v>
      </c>
      <c r="B171" s="3" t="s">
        <v>6</v>
      </c>
      <c r="C171" s="8">
        <f>IF($Q$1=1,Data!D134,Data!D302)</f>
        <v>0</v>
      </c>
    </row>
    <row r="172" spans="1:3" x14ac:dyDescent="0.25">
      <c r="A172" s="2">
        <v>2026</v>
      </c>
      <c r="B172" s="2" t="s">
        <v>0</v>
      </c>
      <c r="C172" s="8">
        <f>IF($Q$1=1,Data!D135,Data!D303)</f>
        <v>3877538.17894</v>
      </c>
    </row>
    <row r="173" spans="1:3" x14ac:dyDescent="0.25">
      <c r="A173" s="2">
        <v>2026</v>
      </c>
      <c r="B173" s="3" t="s">
        <v>2</v>
      </c>
      <c r="C173" s="8">
        <f>IF($Q$1=1,Data!D136,Data!D304)</f>
        <v>3116102.9692099998</v>
      </c>
    </row>
    <row r="174" spans="1:3" x14ac:dyDescent="0.25">
      <c r="A174" s="2">
        <v>2026</v>
      </c>
      <c r="B174" s="3" t="s">
        <v>4</v>
      </c>
      <c r="C174" s="8">
        <f>IF($Q$1=1,Data!D137,Data!D305)</f>
        <v>2618065.3492899998</v>
      </c>
    </row>
    <row r="175" spans="1:3" x14ac:dyDescent="0.25">
      <c r="A175" s="2">
        <v>2027</v>
      </c>
      <c r="B175" s="3" t="s">
        <v>5</v>
      </c>
      <c r="C175" s="8">
        <f>IF($Q$1=1,Data!D138,Data!D306)</f>
        <v>3456236.9755899999</v>
      </c>
    </row>
    <row r="176" spans="1:3" x14ac:dyDescent="0.25">
      <c r="A176" s="2">
        <v>2027</v>
      </c>
      <c r="B176" s="3" t="s">
        <v>7</v>
      </c>
      <c r="C176" s="8">
        <f>IF($Q$1=1,Data!D139,Data!D307)</f>
        <v>599020.78525700001</v>
      </c>
    </row>
    <row r="177" spans="1:3" x14ac:dyDescent="0.25">
      <c r="A177" s="2">
        <v>2027</v>
      </c>
      <c r="B177" s="3" t="s">
        <v>1</v>
      </c>
      <c r="C177" s="8">
        <f>IF($Q$1=1,Data!D140,Data!D308)</f>
        <v>753177.63036499999</v>
      </c>
    </row>
    <row r="178" spans="1:3" x14ac:dyDescent="0.25">
      <c r="A178" s="2">
        <v>2027</v>
      </c>
      <c r="B178" s="3" t="s">
        <v>3</v>
      </c>
      <c r="C178" s="8">
        <f>IF($Q$1=1,Data!D141,Data!D309)</f>
        <v>282884.45930300001</v>
      </c>
    </row>
    <row r="179" spans="1:3" x14ac:dyDescent="0.25">
      <c r="A179" s="2">
        <v>2027</v>
      </c>
      <c r="B179" s="3" t="s">
        <v>6</v>
      </c>
      <c r="C179" s="8">
        <f>IF($Q$1=1,Data!D142,Data!D310)</f>
        <v>0</v>
      </c>
    </row>
    <row r="180" spans="1:3" x14ac:dyDescent="0.25">
      <c r="A180" s="2">
        <v>2027</v>
      </c>
      <c r="B180" s="2" t="s">
        <v>0</v>
      </c>
      <c r="C180" s="8">
        <f>IF($Q$1=1,Data!D143,Data!D311)</f>
        <v>2130509.31232</v>
      </c>
    </row>
    <row r="181" spans="1:3" x14ac:dyDescent="0.25">
      <c r="A181" s="2">
        <v>2027</v>
      </c>
      <c r="B181" s="3" t="s">
        <v>2</v>
      </c>
      <c r="C181" s="8">
        <f>IF($Q$1=1,Data!D144,Data!D312)</f>
        <v>3905274.6881400002</v>
      </c>
    </row>
    <row r="182" spans="1:3" x14ac:dyDescent="0.25">
      <c r="A182" s="2">
        <v>2027</v>
      </c>
      <c r="B182" s="3" t="s">
        <v>4</v>
      </c>
      <c r="C182" s="8">
        <f>IF($Q$1=1,Data!D145,Data!D313)</f>
        <v>3414016.14903</v>
      </c>
    </row>
    <row r="183" spans="1:3" x14ac:dyDescent="0.25">
      <c r="A183" s="2">
        <v>2028</v>
      </c>
      <c r="B183" s="3" t="s">
        <v>5</v>
      </c>
      <c r="C183" s="8">
        <f>IF($Q$1=1,Data!D146,Data!D314)</f>
        <v>4471258.6885399995</v>
      </c>
    </row>
    <row r="184" spans="1:3" x14ac:dyDescent="0.25">
      <c r="A184" s="2">
        <v>2028</v>
      </c>
      <c r="B184" s="3" t="s">
        <v>7</v>
      </c>
      <c r="C184" s="8">
        <f>IF($Q$1=1,Data!D147,Data!D315)</f>
        <v>593796.78095299995</v>
      </c>
    </row>
    <row r="185" spans="1:3" x14ac:dyDescent="0.25">
      <c r="A185" s="2">
        <v>2028</v>
      </c>
      <c r="B185" s="3" t="s">
        <v>1</v>
      </c>
      <c r="C185" s="8">
        <f>IF($Q$1=1,Data!D148,Data!D316)</f>
        <v>255119.602801</v>
      </c>
    </row>
    <row r="186" spans="1:3" x14ac:dyDescent="0.25">
      <c r="A186" s="2">
        <v>2028</v>
      </c>
      <c r="B186" s="3" t="s">
        <v>3</v>
      </c>
      <c r="C186" s="8">
        <f>IF($Q$1=1,Data!D149,Data!D317)</f>
        <v>210323.46782799999</v>
      </c>
    </row>
    <row r="187" spans="1:3" x14ac:dyDescent="0.25">
      <c r="A187" s="2">
        <v>2028</v>
      </c>
      <c r="B187" s="3" t="s">
        <v>6</v>
      </c>
      <c r="C187" s="8">
        <f>IF($Q$1=1,Data!D150,Data!D318)</f>
        <v>0</v>
      </c>
    </row>
    <row r="188" spans="1:3" x14ac:dyDescent="0.25">
      <c r="A188" s="2">
        <v>2028</v>
      </c>
      <c r="B188" s="2" t="s">
        <v>0</v>
      </c>
      <c r="C188" s="8">
        <f>IF($Q$1=1,Data!D151,Data!D319)</f>
        <v>964892.86123000004</v>
      </c>
    </row>
    <row r="189" spans="1:3" x14ac:dyDescent="0.25">
      <c r="A189" s="2">
        <v>2028</v>
      </c>
      <c r="B189" s="3" t="s">
        <v>2</v>
      </c>
      <c r="C189" s="8">
        <f>IF($Q$1=1,Data!D152,Data!D320)</f>
        <v>4006121.4264400001</v>
      </c>
    </row>
    <row r="190" spans="1:3" x14ac:dyDescent="0.25">
      <c r="A190" s="2">
        <v>2028</v>
      </c>
      <c r="B190" s="3" t="s">
        <v>4</v>
      </c>
      <c r="C190" s="8">
        <f>IF($Q$1=1,Data!D153,Data!D321)</f>
        <v>4039607.17221</v>
      </c>
    </row>
    <row r="191" spans="1:3" x14ac:dyDescent="0.25">
      <c r="A191" s="2">
        <v>2029</v>
      </c>
      <c r="B191" s="3" t="s">
        <v>5</v>
      </c>
      <c r="C191" s="8">
        <f>IF($Q$1=1,Data!D154,Data!D322)</f>
        <v>6046013.59779</v>
      </c>
    </row>
    <row r="192" spans="1:3" x14ac:dyDescent="0.25">
      <c r="A192" s="2">
        <v>2029</v>
      </c>
      <c r="B192" s="3" t="s">
        <v>7</v>
      </c>
      <c r="C192" s="8">
        <f>IF($Q$1=1,Data!D155,Data!D323)</f>
        <v>394632.29068600002</v>
      </c>
    </row>
    <row r="193" spans="1:4" x14ac:dyDescent="0.25">
      <c r="A193" s="2">
        <v>2029</v>
      </c>
      <c r="B193" s="3" t="s">
        <v>1</v>
      </c>
      <c r="C193" s="8">
        <f>IF($Q$1=1,Data!D156,Data!D324)</f>
        <v>41634.416378000002</v>
      </c>
    </row>
    <row r="194" spans="1:4" x14ac:dyDescent="0.25">
      <c r="A194" s="2">
        <v>2029</v>
      </c>
      <c r="B194" s="3" t="s">
        <v>3</v>
      </c>
      <c r="C194" s="8">
        <f>IF($Q$1=1,Data!D157,Data!D325)</f>
        <v>147305.28594</v>
      </c>
    </row>
    <row r="195" spans="1:4" x14ac:dyDescent="0.25">
      <c r="A195" s="2">
        <v>2029</v>
      </c>
      <c r="B195" s="3" t="s">
        <v>6</v>
      </c>
      <c r="C195" s="8">
        <f>IF($Q$1=1,Data!D158,Data!D326)</f>
        <v>0</v>
      </c>
    </row>
    <row r="196" spans="1:4" x14ac:dyDescent="0.25">
      <c r="A196" s="2">
        <v>2029</v>
      </c>
      <c r="B196" s="2" t="s">
        <v>0</v>
      </c>
      <c r="C196" s="8">
        <f>IF($Q$1=1,Data!D159,Data!D327)</f>
        <v>289779.93398700003</v>
      </c>
    </row>
    <row r="197" spans="1:4" x14ac:dyDescent="0.25">
      <c r="A197" s="2">
        <v>2029</v>
      </c>
      <c r="B197" s="3" t="s">
        <v>2</v>
      </c>
      <c r="C197" s="8">
        <f>IF($Q$1=1,Data!D160,Data!D328)</f>
        <v>3162957.3038400002</v>
      </c>
    </row>
    <row r="198" spans="1:4" x14ac:dyDescent="0.25">
      <c r="A198" s="2">
        <v>2029</v>
      </c>
      <c r="B198" s="3" t="s">
        <v>4</v>
      </c>
      <c r="C198" s="8">
        <f>IF($Q$1=1,Data!D161,Data!D329)</f>
        <v>4458797.1713800002</v>
      </c>
    </row>
    <row r="199" spans="1:4" x14ac:dyDescent="0.25">
      <c r="A199" s="2">
        <v>2030</v>
      </c>
      <c r="B199" s="3" t="s">
        <v>5</v>
      </c>
      <c r="C199" s="8">
        <f>IF($Q$1=1,Data!D162,Data!D330)</f>
        <v>7480282.2176099997</v>
      </c>
    </row>
    <row r="200" spans="1:4" x14ac:dyDescent="0.25">
      <c r="A200" s="2">
        <v>2030</v>
      </c>
      <c r="B200" s="3" t="s">
        <v>7</v>
      </c>
      <c r="C200" s="8">
        <f>IF($Q$1=1,Data!D163,Data!D331)</f>
        <v>328924.87563700002</v>
      </c>
    </row>
    <row r="201" spans="1:4" x14ac:dyDescent="0.25">
      <c r="A201" s="2">
        <v>2030</v>
      </c>
      <c r="B201" s="3" t="s">
        <v>1</v>
      </c>
      <c r="C201" s="8">
        <f>IF($Q$1=1,Data!D164,Data!D332)</f>
        <v>24436.972344199999</v>
      </c>
    </row>
    <row r="202" spans="1:4" x14ac:dyDescent="0.25">
      <c r="A202" s="2">
        <v>2030</v>
      </c>
      <c r="B202" s="3" t="s">
        <v>3</v>
      </c>
      <c r="C202" s="8">
        <f>IF($Q$1=1,Data!D165,Data!D333)</f>
        <v>97448.297990000006</v>
      </c>
    </row>
    <row r="203" spans="1:4" x14ac:dyDescent="0.25">
      <c r="A203" s="2">
        <v>2030</v>
      </c>
      <c r="B203" s="3" t="s">
        <v>6</v>
      </c>
      <c r="C203" s="8">
        <f>IF($Q$1=1,Data!D166,Data!D334)</f>
        <v>0</v>
      </c>
    </row>
    <row r="204" spans="1:4" x14ac:dyDescent="0.25">
      <c r="A204" s="2">
        <v>2030</v>
      </c>
      <c r="B204" s="2" t="s">
        <v>0</v>
      </c>
      <c r="C204" s="8">
        <f>IF($Q$1=1,Data!D167,Data!D335)</f>
        <v>123605.03255800001</v>
      </c>
    </row>
    <row r="205" spans="1:4" x14ac:dyDescent="0.25">
      <c r="A205" s="2">
        <v>2030</v>
      </c>
      <c r="B205" s="3" t="s">
        <v>2</v>
      </c>
      <c r="C205" s="8">
        <f>IF($Q$1=1,Data!D168,Data!D336)</f>
        <v>3126183.2908299998</v>
      </c>
    </row>
    <row r="206" spans="1:4" x14ac:dyDescent="0.25">
      <c r="A206" s="2">
        <v>2030</v>
      </c>
      <c r="B206" s="3" t="s">
        <v>4</v>
      </c>
      <c r="C206" s="8">
        <f>IF($Q$1=1,Data!D169,Data!D337)</f>
        <v>3360239.3130299998</v>
      </c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</sheetData>
  <mergeCells count="3">
    <mergeCell ref="A1:P3"/>
    <mergeCell ref="A4:P8"/>
    <mergeCell ref="B17:G1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Group Box 1">
              <controlPr defaultSize="0" autoFill="0" autoPict="0">
                <anchor moveWithCells="1">
                  <from>
                    <xdr:col>1</xdr:col>
                    <xdr:colOff>104775</xdr:colOff>
                    <xdr:row>3</xdr:row>
                    <xdr:rowOff>104775</xdr:rowOff>
                  </from>
                  <to>
                    <xdr:col>15</xdr:col>
                    <xdr:colOff>2266950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Option Button 2">
              <controlPr defaultSize="0" autoFill="0" autoLine="0" autoPict="0">
                <anchor moveWithCells="1">
                  <from>
                    <xdr:col>2</xdr:col>
                    <xdr:colOff>314325</xdr:colOff>
                    <xdr:row>4</xdr:row>
                    <xdr:rowOff>123825</xdr:rowOff>
                  </from>
                  <to>
                    <xdr:col>6</xdr:col>
                    <xdr:colOff>533400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Option Button 3">
              <controlPr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133350</xdr:rowOff>
                  </from>
                  <to>
                    <xdr:col>14</xdr:col>
                    <xdr:colOff>276225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Scroll Bar 5">
              <controlPr defaultSize="0" autoPict="0">
                <anchor moveWithCells="1">
                  <from>
                    <xdr:col>0</xdr:col>
                    <xdr:colOff>400050</xdr:colOff>
                    <xdr:row>12</xdr:row>
                    <xdr:rowOff>38100</xdr:rowOff>
                  </from>
                  <to>
                    <xdr:col>7</xdr:col>
                    <xdr:colOff>523875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D6AD8-D208-4469-B2C0-65D279EEEFE3}">
  <dimension ref="A1:D337"/>
  <sheetViews>
    <sheetView workbookViewId="0">
      <selection activeCell="D9" sqref="D9"/>
    </sheetView>
  </sheetViews>
  <sheetFormatPr defaultRowHeight="15" x14ac:dyDescent="0.25"/>
  <cols>
    <col min="1" max="1" width="8.5703125" style="5" customWidth="1"/>
    <col min="2" max="2" width="16.28515625" style="5" bestFit="1" customWidth="1"/>
    <col min="3" max="3" width="10.85546875" style="5" bestFit="1" customWidth="1"/>
    <col min="4" max="4" width="10.5703125" style="5" bestFit="1" customWidth="1"/>
  </cols>
  <sheetData>
    <row r="1" spans="1:4" x14ac:dyDescent="0.25">
      <c r="A1" s="6" t="s">
        <v>8</v>
      </c>
      <c r="B1" s="6" t="s">
        <v>12</v>
      </c>
      <c r="C1" s="6" t="s">
        <v>9</v>
      </c>
      <c r="D1" s="6" t="s">
        <v>10</v>
      </c>
    </row>
    <row r="2" spans="1:4" x14ac:dyDescent="0.25">
      <c r="A2" s="2">
        <v>2010</v>
      </c>
      <c r="B2" s="2" t="s">
        <v>11</v>
      </c>
      <c r="C2" s="3" t="s">
        <v>5</v>
      </c>
      <c r="D2" s="4">
        <v>0</v>
      </c>
    </row>
    <row r="3" spans="1:4" x14ac:dyDescent="0.25">
      <c r="A3" s="2">
        <v>2010</v>
      </c>
      <c r="B3" s="2" t="s">
        <v>11</v>
      </c>
      <c r="C3" s="3" t="s">
        <v>7</v>
      </c>
      <c r="D3" s="4">
        <v>361086.54158800002</v>
      </c>
    </row>
    <row r="4" spans="1:4" x14ac:dyDescent="0.25">
      <c r="A4" s="2">
        <v>2010</v>
      </c>
      <c r="B4" s="2" t="s">
        <v>11</v>
      </c>
      <c r="C4" s="3" t="s">
        <v>1</v>
      </c>
      <c r="D4" s="4">
        <v>6719120.68188</v>
      </c>
    </row>
    <row r="5" spans="1:4" x14ac:dyDescent="0.25">
      <c r="A5" s="2">
        <v>2010</v>
      </c>
      <c r="B5" s="2" t="s">
        <v>11</v>
      </c>
      <c r="C5" s="3" t="s">
        <v>3</v>
      </c>
      <c r="D5" s="4">
        <v>0</v>
      </c>
    </row>
    <row r="6" spans="1:4" x14ac:dyDescent="0.25">
      <c r="A6" s="2">
        <v>2010</v>
      </c>
      <c r="B6" s="2" t="s">
        <v>11</v>
      </c>
      <c r="C6" s="3" t="s">
        <v>6</v>
      </c>
      <c r="D6" s="4">
        <v>0</v>
      </c>
    </row>
    <row r="7" spans="1:4" x14ac:dyDescent="0.25">
      <c r="A7" s="2">
        <v>2010</v>
      </c>
      <c r="B7" s="2" t="s">
        <v>11</v>
      </c>
      <c r="C7" s="2" t="s">
        <v>0</v>
      </c>
      <c r="D7" s="4">
        <v>6140631.77936</v>
      </c>
    </row>
    <row r="8" spans="1:4" x14ac:dyDescent="0.25">
      <c r="A8" s="2">
        <v>2010</v>
      </c>
      <c r="B8" s="2" t="s">
        <v>11</v>
      </c>
      <c r="C8" s="3" t="s">
        <v>2</v>
      </c>
      <c r="D8" s="4">
        <v>0</v>
      </c>
    </row>
    <row r="9" spans="1:4" x14ac:dyDescent="0.25">
      <c r="A9" s="2">
        <v>2010</v>
      </c>
      <c r="B9" s="2" t="s">
        <v>11</v>
      </c>
      <c r="C9" s="3" t="s">
        <v>4</v>
      </c>
      <c r="D9" s="4">
        <v>0</v>
      </c>
    </row>
    <row r="10" spans="1:4" x14ac:dyDescent="0.25">
      <c r="A10" s="2">
        <v>2011</v>
      </c>
      <c r="B10" s="2" t="s">
        <v>11</v>
      </c>
      <c r="C10" s="3" t="s">
        <v>5</v>
      </c>
      <c r="D10" s="4">
        <v>0</v>
      </c>
    </row>
    <row r="11" spans="1:4" x14ac:dyDescent="0.25">
      <c r="A11" s="2">
        <v>2011</v>
      </c>
      <c r="B11" s="2" t="s">
        <v>11</v>
      </c>
      <c r="C11" s="3" t="s">
        <v>7</v>
      </c>
      <c r="D11" s="4">
        <v>453870.65109200001</v>
      </c>
    </row>
    <row r="12" spans="1:4" x14ac:dyDescent="0.25">
      <c r="A12" s="2">
        <v>2011</v>
      </c>
      <c r="B12" s="2" t="s">
        <v>11</v>
      </c>
      <c r="C12" s="3" t="s">
        <v>1</v>
      </c>
      <c r="D12" s="4">
        <v>6912597.1072300002</v>
      </c>
    </row>
    <row r="13" spans="1:4" x14ac:dyDescent="0.25">
      <c r="A13" s="2">
        <v>2011</v>
      </c>
      <c r="B13" s="2" t="s">
        <v>11</v>
      </c>
      <c r="C13" s="3" t="s">
        <v>3</v>
      </c>
      <c r="D13" s="4">
        <v>0</v>
      </c>
    </row>
    <row r="14" spans="1:4" x14ac:dyDescent="0.25">
      <c r="A14" s="2">
        <v>2011</v>
      </c>
      <c r="B14" s="2" t="s">
        <v>11</v>
      </c>
      <c r="C14" s="3" t="s">
        <v>6</v>
      </c>
      <c r="D14" s="4">
        <v>0</v>
      </c>
    </row>
    <row r="15" spans="1:4" x14ac:dyDescent="0.25">
      <c r="A15" s="2">
        <v>2011</v>
      </c>
      <c r="B15" s="2" t="s">
        <v>11</v>
      </c>
      <c r="C15" s="2" t="s">
        <v>0</v>
      </c>
      <c r="D15" s="4">
        <v>5662114.24168</v>
      </c>
    </row>
    <row r="16" spans="1:4" x14ac:dyDescent="0.25">
      <c r="A16" s="2">
        <v>2011</v>
      </c>
      <c r="B16" s="2" t="s">
        <v>11</v>
      </c>
      <c r="C16" s="3" t="s">
        <v>2</v>
      </c>
      <c r="D16" s="4">
        <v>0</v>
      </c>
    </row>
    <row r="17" spans="1:4" x14ac:dyDescent="0.25">
      <c r="A17" s="2">
        <v>2011</v>
      </c>
      <c r="B17" s="2" t="s">
        <v>11</v>
      </c>
      <c r="C17" s="3" t="s">
        <v>4</v>
      </c>
      <c r="D17" s="4">
        <v>0</v>
      </c>
    </row>
    <row r="18" spans="1:4" x14ac:dyDescent="0.25">
      <c r="A18" s="2">
        <v>2012</v>
      </c>
      <c r="B18" s="2" t="s">
        <v>11</v>
      </c>
      <c r="C18" s="3" t="s">
        <v>5</v>
      </c>
      <c r="D18" s="4">
        <v>3424.1560660599998</v>
      </c>
    </row>
    <row r="19" spans="1:4" x14ac:dyDescent="0.25">
      <c r="A19" s="2">
        <v>2012</v>
      </c>
      <c r="B19" s="2" t="s">
        <v>11</v>
      </c>
      <c r="C19" s="3" t="s">
        <v>7</v>
      </c>
      <c r="D19" s="4">
        <v>425533.87789499998</v>
      </c>
    </row>
    <row r="20" spans="1:4" x14ac:dyDescent="0.25">
      <c r="A20" s="2">
        <v>2012</v>
      </c>
      <c r="B20" s="2" t="s">
        <v>11</v>
      </c>
      <c r="C20" s="3" t="s">
        <v>1</v>
      </c>
      <c r="D20" s="4">
        <v>6597442.1229400001</v>
      </c>
    </row>
    <row r="21" spans="1:4" x14ac:dyDescent="0.25">
      <c r="A21" s="2">
        <v>2012</v>
      </c>
      <c r="B21" s="2" t="s">
        <v>11</v>
      </c>
      <c r="C21" s="3" t="s">
        <v>3</v>
      </c>
      <c r="D21" s="4">
        <v>0</v>
      </c>
    </row>
    <row r="22" spans="1:4" x14ac:dyDescent="0.25">
      <c r="A22" s="2">
        <v>2012</v>
      </c>
      <c r="B22" s="2" t="s">
        <v>11</v>
      </c>
      <c r="C22" s="3" t="s">
        <v>6</v>
      </c>
      <c r="D22" s="4">
        <v>0</v>
      </c>
    </row>
    <row r="23" spans="1:4" x14ac:dyDescent="0.25">
      <c r="A23" s="2">
        <v>2012</v>
      </c>
      <c r="B23" s="2" t="s">
        <v>11</v>
      </c>
      <c r="C23" s="2" t="s">
        <v>0</v>
      </c>
      <c r="D23" s="4">
        <v>5104231.0860799998</v>
      </c>
    </row>
    <row r="24" spans="1:4" x14ac:dyDescent="0.25">
      <c r="A24" s="2">
        <v>2012</v>
      </c>
      <c r="B24" s="2" t="s">
        <v>11</v>
      </c>
      <c r="C24" s="3" t="s">
        <v>2</v>
      </c>
      <c r="D24" s="4">
        <v>0</v>
      </c>
    </row>
    <row r="25" spans="1:4" x14ac:dyDescent="0.25">
      <c r="A25" s="2">
        <v>2012</v>
      </c>
      <c r="B25" s="2" t="s">
        <v>11</v>
      </c>
      <c r="C25" s="3" t="s">
        <v>4</v>
      </c>
      <c r="D25" s="4">
        <v>343.75702323500002</v>
      </c>
    </row>
    <row r="26" spans="1:4" x14ac:dyDescent="0.25">
      <c r="A26" s="2">
        <v>2013</v>
      </c>
      <c r="B26" s="2" t="s">
        <v>11</v>
      </c>
      <c r="C26" s="3" t="s">
        <v>5</v>
      </c>
      <c r="D26" s="4">
        <v>4365.8242019199997</v>
      </c>
    </row>
    <row r="27" spans="1:4" x14ac:dyDescent="0.25">
      <c r="A27" s="2">
        <v>2013</v>
      </c>
      <c r="B27" s="2" t="s">
        <v>11</v>
      </c>
      <c r="C27" s="3" t="s">
        <v>7</v>
      </c>
      <c r="D27" s="4">
        <v>425053.45561900001</v>
      </c>
    </row>
    <row r="28" spans="1:4" x14ac:dyDescent="0.25">
      <c r="A28" s="2">
        <v>2013</v>
      </c>
      <c r="B28" s="2" t="s">
        <v>11</v>
      </c>
      <c r="C28" s="3" t="s">
        <v>1</v>
      </c>
      <c r="D28" s="4">
        <v>6256336.5007499997</v>
      </c>
    </row>
    <row r="29" spans="1:4" x14ac:dyDescent="0.25">
      <c r="A29" s="2">
        <v>2013</v>
      </c>
      <c r="B29" s="2" t="s">
        <v>11</v>
      </c>
      <c r="C29" s="3" t="s">
        <v>3</v>
      </c>
      <c r="D29" s="4">
        <v>77979.816881599996</v>
      </c>
    </row>
    <row r="30" spans="1:4" x14ac:dyDescent="0.25">
      <c r="A30" s="2">
        <v>2013</v>
      </c>
      <c r="B30" s="2" t="s">
        <v>11</v>
      </c>
      <c r="C30" s="3" t="s">
        <v>6</v>
      </c>
      <c r="D30" s="4">
        <v>0</v>
      </c>
    </row>
    <row r="31" spans="1:4" x14ac:dyDescent="0.25">
      <c r="A31" s="2">
        <v>2013</v>
      </c>
      <c r="B31" s="2" t="s">
        <v>11</v>
      </c>
      <c r="C31" s="2" t="s">
        <v>0</v>
      </c>
      <c r="D31" s="4">
        <v>5142636.3793799998</v>
      </c>
    </row>
    <row r="32" spans="1:4" x14ac:dyDescent="0.25">
      <c r="A32" s="2">
        <v>2013</v>
      </c>
      <c r="B32" s="2" t="s">
        <v>11</v>
      </c>
      <c r="C32" s="3" t="s">
        <v>2</v>
      </c>
      <c r="D32" s="4">
        <v>73212.800704699999</v>
      </c>
    </row>
    <row r="33" spans="1:4" x14ac:dyDescent="0.25">
      <c r="A33" s="2">
        <v>2013</v>
      </c>
      <c r="B33" s="2" t="s">
        <v>11</v>
      </c>
      <c r="C33" s="3" t="s">
        <v>4</v>
      </c>
      <c r="D33" s="4">
        <v>2087.2256090300002</v>
      </c>
    </row>
    <row r="34" spans="1:4" x14ac:dyDescent="0.25">
      <c r="A34" s="2">
        <v>2014</v>
      </c>
      <c r="B34" s="2" t="s">
        <v>11</v>
      </c>
      <c r="C34" s="3" t="s">
        <v>5</v>
      </c>
      <c r="D34" s="4">
        <v>20425.471122399998</v>
      </c>
    </row>
    <row r="35" spans="1:4" x14ac:dyDescent="0.25">
      <c r="A35" s="2">
        <v>2014</v>
      </c>
      <c r="B35" s="2" t="s">
        <v>11</v>
      </c>
      <c r="C35" s="3" t="s">
        <v>7</v>
      </c>
      <c r="D35" s="4">
        <v>421904.753784</v>
      </c>
    </row>
    <row r="36" spans="1:4" x14ac:dyDescent="0.25">
      <c r="A36" s="2">
        <v>2014</v>
      </c>
      <c r="B36" s="2" t="s">
        <v>11</v>
      </c>
      <c r="C36" s="3" t="s">
        <v>1</v>
      </c>
      <c r="D36" s="4">
        <v>6429004.7719000001</v>
      </c>
    </row>
    <row r="37" spans="1:4" x14ac:dyDescent="0.25">
      <c r="A37" s="2">
        <v>2014</v>
      </c>
      <c r="B37" s="2" t="s">
        <v>11</v>
      </c>
      <c r="C37" s="3" t="s">
        <v>3</v>
      </c>
      <c r="D37" s="4">
        <v>103753.549337</v>
      </c>
    </row>
    <row r="38" spans="1:4" x14ac:dyDescent="0.25">
      <c r="A38" s="2">
        <v>2014</v>
      </c>
      <c r="B38" s="2" t="s">
        <v>11</v>
      </c>
      <c r="C38" s="3" t="s">
        <v>6</v>
      </c>
      <c r="D38" s="4">
        <v>0</v>
      </c>
    </row>
    <row r="39" spans="1:4" x14ac:dyDescent="0.25">
      <c r="A39" s="2">
        <v>2014</v>
      </c>
      <c r="B39" s="2" t="s">
        <v>11</v>
      </c>
      <c r="C39" s="2" t="s">
        <v>0</v>
      </c>
      <c r="D39" s="4">
        <v>5473567.1790699996</v>
      </c>
    </row>
    <row r="40" spans="1:4" x14ac:dyDescent="0.25">
      <c r="A40" s="2">
        <v>2014</v>
      </c>
      <c r="B40" s="2" t="s">
        <v>11</v>
      </c>
      <c r="C40" s="3" t="s">
        <v>2</v>
      </c>
      <c r="D40" s="4">
        <v>97402.715021099997</v>
      </c>
    </row>
    <row r="41" spans="1:4" x14ac:dyDescent="0.25">
      <c r="A41" s="2">
        <v>2014</v>
      </c>
      <c r="B41" s="2" t="s">
        <v>11</v>
      </c>
      <c r="C41" s="3" t="s">
        <v>4</v>
      </c>
      <c r="D41" s="4">
        <v>5145.5597600700003</v>
      </c>
    </row>
    <row r="42" spans="1:4" x14ac:dyDescent="0.25">
      <c r="A42" s="2">
        <v>2015</v>
      </c>
      <c r="B42" s="2" t="s">
        <v>11</v>
      </c>
      <c r="C42" s="3" t="s">
        <v>5</v>
      </c>
      <c r="D42" s="4">
        <v>30412.943991700002</v>
      </c>
    </row>
    <row r="43" spans="1:4" x14ac:dyDescent="0.25">
      <c r="A43" s="2">
        <v>2015</v>
      </c>
      <c r="B43" s="2" t="s">
        <v>11</v>
      </c>
      <c r="C43" s="3" t="s">
        <v>7</v>
      </c>
      <c r="D43" s="4">
        <v>400124.959516</v>
      </c>
    </row>
    <row r="44" spans="1:4" x14ac:dyDescent="0.25">
      <c r="A44" s="2">
        <v>2015</v>
      </c>
      <c r="B44" s="2" t="s">
        <v>11</v>
      </c>
      <c r="C44" s="3" t="s">
        <v>1</v>
      </c>
      <c r="D44" s="4">
        <v>7111634.67141</v>
      </c>
    </row>
    <row r="45" spans="1:4" x14ac:dyDescent="0.25">
      <c r="A45" s="2">
        <v>2015</v>
      </c>
      <c r="B45" s="2" t="s">
        <v>11</v>
      </c>
      <c r="C45" s="3" t="s">
        <v>3</v>
      </c>
      <c r="D45" s="4">
        <v>132876.58872100001</v>
      </c>
    </row>
    <row r="46" spans="1:4" x14ac:dyDescent="0.25">
      <c r="A46" s="2">
        <v>2015</v>
      </c>
      <c r="B46" s="2" t="s">
        <v>11</v>
      </c>
      <c r="C46" s="3" t="s">
        <v>6</v>
      </c>
      <c r="D46" s="4">
        <v>0</v>
      </c>
    </row>
    <row r="47" spans="1:4" x14ac:dyDescent="0.25">
      <c r="A47" s="2">
        <v>2015</v>
      </c>
      <c r="B47" s="2" t="s">
        <v>11</v>
      </c>
      <c r="C47" s="2" t="s">
        <v>0</v>
      </c>
      <c r="D47" s="4">
        <v>5892327.6174699999</v>
      </c>
    </row>
    <row r="48" spans="1:4" x14ac:dyDescent="0.25">
      <c r="A48" s="2">
        <v>2015</v>
      </c>
      <c r="B48" s="2" t="s">
        <v>11</v>
      </c>
      <c r="C48" s="3" t="s">
        <v>2</v>
      </c>
      <c r="D48" s="4">
        <v>126976.51264099999</v>
      </c>
    </row>
    <row r="49" spans="1:4" x14ac:dyDescent="0.25">
      <c r="A49" s="2">
        <v>2015</v>
      </c>
      <c r="B49" s="2" t="s">
        <v>11</v>
      </c>
      <c r="C49" s="3" t="s">
        <v>4</v>
      </c>
      <c r="D49" s="4">
        <v>19172.706248800001</v>
      </c>
    </row>
    <row r="50" spans="1:4" x14ac:dyDescent="0.25">
      <c r="A50" s="2">
        <v>2016</v>
      </c>
      <c r="B50" s="2" t="s">
        <v>11</v>
      </c>
      <c r="C50" s="3" t="s">
        <v>5</v>
      </c>
      <c r="D50" s="4">
        <v>49655.561436000004</v>
      </c>
    </row>
    <row r="51" spans="1:4" x14ac:dyDescent="0.25">
      <c r="A51" s="2">
        <v>2016</v>
      </c>
      <c r="B51" s="2" t="s">
        <v>11</v>
      </c>
      <c r="C51" s="3" t="s">
        <v>7</v>
      </c>
      <c r="D51" s="4">
        <v>424043.93835700001</v>
      </c>
    </row>
    <row r="52" spans="1:4" x14ac:dyDescent="0.25">
      <c r="A52" s="2">
        <v>2016</v>
      </c>
      <c r="B52" s="2" t="s">
        <v>11</v>
      </c>
      <c r="C52" s="3" t="s">
        <v>1</v>
      </c>
      <c r="D52" s="4">
        <v>7220701.5945600001</v>
      </c>
    </row>
    <row r="53" spans="1:4" x14ac:dyDescent="0.25">
      <c r="A53" s="2">
        <v>2016</v>
      </c>
      <c r="B53" s="2" t="s">
        <v>11</v>
      </c>
      <c r="C53" s="3" t="s">
        <v>3</v>
      </c>
      <c r="D53" s="4">
        <v>171742.85172999999</v>
      </c>
    </row>
    <row r="54" spans="1:4" x14ac:dyDescent="0.25">
      <c r="A54" s="2">
        <v>2016</v>
      </c>
      <c r="B54" s="2" t="s">
        <v>11</v>
      </c>
      <c r="C54" s="3" t="s">
        <v>6</v>
      </c>
      <c r="D54" s="4">
        <v>0</v>
      </c>
    </row>
    <row r="55" spans="1:4" x14ac:dyDescent="0.25">
      <c r="A55" s="2">
        <v>2016</v>
      </c>
      <c r="B55" s="2" t="s">
        <v>11</v>
      </c>
      <c r="C55" s="2" t="s">
        <v>0</v>
      </c>
      <c r="D55" s="4">
        <v>6568616.8437299998</v>
      </c>
    </row>
    <row r="56" spans="1:4" x14ac:dyDescent="0.25">
      <c r="A56" s="2">
        <v>2016</v>
      </c>
      <c r="B56" s="2" t="s">
        <v>11</v>
      </c>
      <c r="C56" s="3" t="s">
        <v>2</v>
      </c>
      <c r="D56" s="4">
        <v>163262.93826699999</v>
      </c>
    </row>
    <row r="57" spans="1:4" x14ac:dyDescent="0.25">
      <c r="A57" s="2">
        <v>2016</v>
      </c>
      <c r="B57" s="2" t="s">
        <v>11</v>
      </c>
      <c r="C57" s="3" t="s">
        <v>4</v>
      </c>
      <c r="D57" s="4">
        <v>43391.271916600002</v>
      </c>
    </row>
    <row r="58" spans="1:4" x14ac:dyDescent="0.25">
      <c r="A58" s="2">
        <v>2017</v>
      </c>
      <c r="B58" s="2" t="s">
        <v>11</v>
      </c>
      <c r="C58" s="3" t="s">
        <v>5</v>
      </c>
      <c r="D58" s="4">
        <v>62570.266921800001</v>
      </c>
    </row>
    <row r="59" spans="1:4" x14ac:dyDescent="0.25">
      <c r="A59" s="2">
        <v>2017</v>
      </c>
      <c r="B59" s="2" t="s">
        <v>11</v>
      </c>
      <c r="C59" s="3" t="s">
        <v>7</v>
      </c>
      <c r="D59" s="4">
        <v>443071.07468999998</v>
      </c>
    </row>
    <row r="60" spans="1:4" x14ac:dyDescent="0.25">
      <c r="A60" s="2">
        <v>2017</v>
      </c>
      <c r="B60" s="2" t="s">
        <v>11</v>
      </c>
      <c r="C60" s="3" t="s">
        <v>1</v>
      </c>
      <c r="D60" s="4">
        <v>7400057.7357999999</v>
      </c>
    </row>
    <row r="61" spans="1:4" x14ac:dyDescent="0.25">
      <c r="A61" s="2">
        <v>2017</v>
      </c>
      <c r="B61" s="2" t="s">
        <v>11</v>
      </c>
      <c r="C61" s="3" t="s">
        <v>3</v>
      </c>
      <c r="D61" s="4">
        <v>222317.31804400001</v>
      </c>
    </row>
    <row r="62" spans="1:4" x14ac:dyDescent="0.25">
      <c r="A62" s="2">
        <v>2017</v>
      </c>
      <c r="B62" s="2" t="s">
        <v>11</v>
      </c>
      <c r="C62" s="3" t="s">
        <v>6</v>
      </c>
      <c r="D62" s="4">
        <v>0</v>
      </c>
    </row>
    <row r="63" spans="1:4" x14ac:dyDescent="0.25">
      <c r="A63" s="2">
        <v>2017</v>
      </c>
      <c r="B63" s="2" t="s">
        <v>11</v>
      </c>
      <c r="C63" s="2" t="s">
        <v>0</v>
      </c>
      <c r="D63" s="4">
        <v>6724514.5684000002</v>
      </c>
    </row>
    <row r="64" spans="1:4" x14ac:dyDescent="0.25">
      <c r="A64" s="2">
        <v>2017</v>
      </c>
      <c r="B64" s="2" t="s">
        <v>11</v>
      </c>
      <c r="C64" s="3" t="s">
        <v>2</v>
      </c>
      <c r="D64" s="4">
        <v>211335.92419300001</v>
      </c>
    </row>
    <row r="65" spans="1:4" x14ac:dyDescent="0.25">
      <c r="A65" s="2">
        <v>2017</v>
      </c>
      <c r="B65" s="2" t="s">
        <v>11</v>
      </c>
      <c r="C65" s="3" t="s">
        <v>4</v>
      </c>
      <c r="D65" s="4">
        <v>73865.111944499993</v>
      </c>
    </row>
    <row r="66" spans="1:4" x14ac:dyDescent="0.25">
      <c r="A66" s="2">
        <v>2018</v>
      </c>
      <c r="B66" s="2" t="s">
        <v>11</v>
      </c>
      <c r="C66" s="3" t="s">
        <v>5</v>
      </c>
      <c r="D66" s="4">
        <v>84961.980237800002</v>
      </c>
    </row>
    <row r="67" spans="1:4" x14ac:dyDescent="0.25">
      <c r="A67" s="2">
        <v>2018</v>
      </c>
      <c r="B67" s="2" t="s">
        <v>11</v>
      </c>
      <c r="C67" s="3" t="s">
        <v>7</v>
      </c>
      <c r="D67" s="4">
        <v>404362.50466199999</v>
      </c>
    </row>
    <row r="68" spans="1:4" x14ac:dyDescent="0.25">
      <c r="A68" s="2">
        <v>2018</v>
      </c>
      <c r="B68" s="2" t="s">
        <v>11</v>
      </c>
      <c r="C68" s="3" t="s">
        <v>1</v>
      </c>
      <c r="D68" s="4">
        <v>6880928.1993699996</v>
      </c>
    </row>
    <row r="69" spans="1:4" x14ac:dyDescent="0.25">
      <c r="A69" s="2">
        <v>2018</v>
      </c>
      <c r="B69" s="2" t="s">
        <v>11</v>
      </c>
      <c r="C69" s="3" t="s">
        <v>3</v>
      </c>
      <c r="D69" s="4">
        <v>261200.771274</v>
      </c>
    </row>
    <row r="70" spans="1:4" x14ac:dyDescent="0.25">
      <c r="A70" s="2">
        <v>2018</v>
      </c>
      <c r="B70" s="2" t="s">
        <v>11</v>
      </c>
      <c r="C70" s="3" t="s">
        <v>6</v>
      </c>
      <c r="D70" s="4">
        <v>0</v>
      </c>
    </row>
    <row r="71" spans="1:4" x14ac:dyDescent="0.25">
      <c r="A71" s="2">
        <v>2018</v>
      </c>
      <c r="B71" s="2" t="s">
        <v>11</v>
      </c>
      <c r="C71" s="2" t="s">
        <v>0</v>
      </c>
      <c r="D71" s="4">
        <v>6538697.7723700004</v>
      </c>
    </row>
    <row r="72" spans="1:4" x14ac:dyDescent="0.25">
      <c r="A72" s="2">
        <v>2018</v>
      </c>
      <c r="B72" s="2" t="s">
        <v>11</v>
      </c>
      <c r="C72" s="3" t="s">
        <v>2</v>
      </c>
      <c r="D72" s="4">
        <v>262526.81010900001</v>
      </c>
    </row>
    <row r="73" spans="1:4" x14ac:dyDescent="0.25">
      <c r="A73" s="2">
        <v>2018</v>
      </c>
      <c r="B73" s="2" t="s">
        <v>11</v>
      </c>
      <c r="C73" s="3" t="s">
        <v>4</v>
      </c>
      <c r="D73" s="4">
        <v>108441.961972</v>
      </c>
    </row>
    <row r="74" spans="1:4" x14ac:dyDescent="0.25">
      <c r="A74" s="2">
        <v>2019</v>
      </c>
      <c r="B74" s="2" t="s">
        <v>11</v>
      </c>
      <c r="C74" s="3" t="s">
        <v>5</v>
      </c>
      <c r="D74" s="4">
        <v>207445.82024</v>
      </c>
    </row>
    <row r="75" spans="1:4" x14ac:dyDescent="0.25">
      <c r="A75" s="2">
        <v>2019</v>
      </c>
      <c r="B75" s="2" t="s">
        <v>11</v>
      </c>
      <c r="C75" s="3" t="s">
        <v>7</v>
      </c>
      <c r="D75" s="4">
        <v>443179.68623599998</v>
      </c>
    </row>
    <row r="76" spans="1:4" x14ac:dyDescent="0.25">
      <c r="A76" s="2">
        <v>2019</v>
      </c>
      <c r="B76" s="2" t="s">
        <v>11</v>
      </c>
      <c r="C76" s="3" t="s">
        <v>1</v>
      </c>
      <c r="D76" s="4">
        <v>6395274.4028599998</v>
      </c>
    </row>
    <row r="77" spans="1:4" x14ac:dyDescent="0.25">
      <c r="A77" s="2">
        <v>2019</v>
      </c>
      <c r="B77" s="2" t="s">
        <v>11</v>
      </c>
      <c r="C77" s="3" t="s">
        <v>3</v>
      </c>
      <c r="D77" s="4">
        <v>321228.89988699998</v>
      </c>
    </row>
    <row r="78" spans="1:4" x14ac:dyDescent="0.25">
      <c r="A78" s="2">
        <v>2019</v>
      </c>
      <c r="B78" s="2" t="s">
        <v>11</v>
      </c>
      <c r="C78" s="3" t="s">
        <v>6</v>
      </c>
      <c r="D78" s="4">
        <v>0</v>
      </c>
    </row>
    <row r="79" spans="1:4" x14ac:dyDescent="0.25">
      <c r="A79" s="2">
        <v>2019</v>
      </c>
      <c r="B79" s="2" t="s">
        <v>11</v>
      </c>
      <c r="C79" s="2" t="s">
        <v>0</v>
      </c>
      <c r="D79" s="4">
        <v>6620832.4032300003</v>
      </c>
    </row>
    <row r="80" spans="1:4" x14ac:dyDescent="0.25">
      <c r="A80" s="2">
        <v>2019</v>
      </c>
      <c r="B80" s="2" t="s">
        <v>11</v>
      </c>
      <c r="C80" s="3" t="s">
        <v>2</v>
      </c>
      <c r="D80" s="4">
        <v>337869.22130400001</v>
      </c>
    </row>
    <row r="81" spans="1:4" x14ac:dyDescent="0.25">
      <c r="A81" s="2">
        <v>2019</v>
      </c>
      <c r="B81" s="2" t="s">
        <v>11</v>
      </c>
      <c r="C81" s="3" t="s">
        <v>4</v>
      </c>
      <c r="D81" s="4">
        <v>215289.56624700001</v>
      </c>
    </row>
    <row r="82" spans="1:4" x14ac:dyDescent="0.25">
      <c r="A82" s="2">
        <v>2020</v>
      </c>
      <c r="B82" s="2" t="s">
        <v>11</v>
      </c>
      <c r="C82" s="3" t="s">
        <v>5</v>
      </c>
      <c r="D82" s="4">
        <v>328999.82760299998</v>
      </c>
    </row>
    <row r="83" spans="1:4" x14ac:dyDescent="0.25">
      <c r="A83" s="2">
        <v>2020</v>
      </c>
      <c r="B83" s="2" t="s">
        <v>11</v>
      </c>
      <c r="C83" s="3" t="s">
        <v>7</v>
      </c>
      <c r="D83" s="4">
        <v>497410.55874000001</v>
      </c>
    </row>
    <row r="84" spans="1:4" x14ac:dyDescent="0.25">
      <c r="A84" s="2">
        <v>2020</v>
      </c>
      <c r="B84" s="2" t="s">
        <v>11</v>
      </c>
      <c r="C84" s="3" t="s">
        <v>1</v>
      </c>
      <c r="D84" s="4">
        <v>6114389.2739000004</v>
      </c>
    </row>
    <row r="85" spans="1:4" x14ac:dyDescent="0.25">
      <c r="A85" s="2">
        <v>2020</v>
      </c>
      <c r="B85" s="2" t="s">
        <v>11</v>
      </c>
      <c r="C85" s="3" t="s">
        <v>3</v>
      </c>
      <c r="D85" s="4">
        <v>410276.561323</v>
      </c>
    </row>
    <row r="86" spans="1:4" x14ac:dyDescent="0.25">
      <c r="A86" s="2">
        <v>2020</v>
      </c>
      <c r="B86" s="2" t="s">
        <v>11</v>
      </c>
      <c r="C86" s="3" t="s">
        <v>6</v>
      </c>
      <c r="D86" s="4">
        <v>0</v>
      </c>
    </row>
    <row r="87" spans="1:4" x14ac:dyDescent="0.25">
      <c r="A87" s="2">
        <v>2020</v>
      </c>
      <c r="B87" s="2" t="s">
        <v>11</v>
      </c>
      <c r="C87" s="2" t="s">
        <v>0</v>
      </c>
      <c r="D87" s="4">
        <v>6416704.3436599998</v>
      </c>
    </row>
    <row r="88" spans="1:4" x14ac:dyDescent="0.25">
      <c r="A88" s="2">
        <v>2020</v>
      </c>
      <c r="B88" s="2" t="s">
        <v>11</v>
      </c>
      <c r="C88" s="3" t="s">
        <v>2</v>
      </c>
      <c r="D88" s="4">
        <v>435617.28969000001</v>
      </c>
    </row>
    <row r="89" spans="1:4" x14ac:dyDescent="0.25">
      <c r="A89" s="2">
        <v>2020</v>
      </c>
      <c r="B89" s="2" t="s">
        <v>11</v>
      </c>
      <c r="C89" s="3" t="s">
        <v>4</v>
      </c>
      <c r="D89" s="4">
        <v>337722.14509100001</v>
      </c>
    </row>
    <row r="90" spans="1:4" x14ac:dyDescent="0.25">
      <c r="A90" s="2">
        <v>2021</v>
      </c>
      <c r="B90" s="2" t="s">
        <v>11</v>
      </c>
      <c r="C90" s="3" t="s">
        <v>5</v>
      </c>
      <c r="D90" s="4">
        <v>451468.90880600002</v>
      </c>
    </row>
    <row r="91" spans="1:4" x14ac:dyDescent="0.25">
      <c r="A91" s="2">
        <v>2021</v>
      </c>
      <c r="B91" s="2" t="s">
        <v>11</v>
      </c>
      <c r="C91" s="3" t="s">
        <v>7</v>
      </c>
      <c r="D91" s="4">
        <v>509396.68504100002</v>
      </c>
    </row>
    <row r="92" spans="1:4" x14ac:dyDescent="0.25">
      <c r="A92" s="2">
        <v>2021</v>
      </c>
      <c r="B92" s="2" t="s">
        <v>11</v>
      </c>
      <c r="C92" s="3" t="s">
        <v>1</v>
      </c>
      <c r="D92" s="4">
        <v>5924057.0571400002</v>
      </c>
    </row>
    <row r="93" spans="1:4" x14ac:dyDescent="0.25">
      <c r="A93" s="2">
        <v>2021</v>
      </c>
      <c r="B93" s="2" t="s">
        <v>11</v>
      </c>
      <c r="C93" s="3" t="s">
        <v>3</v>
      </c>
      <c r="D93" s="4">
        <v>468910.28017599997</v>
      </c>
    </row>
    <row r="94" spans="1:4" x14ac:dyDescent="0.25">
      <c r="A94" s="2">
        <v>2021</v>
      </c>
      <c r="B94" s="2" t="s">
        <v>11</v>
      </c>
      <c r="C94" s="3" t="s">
        <v>6</v>
      </c>
      <c r="D94" s="4">
        <v>0</v>
      </c>
    </row>
    <row r="95" spans="1:4" x14ac:dyDescent="0.25">
      <c r="A95" s="2">
        <v>2021</v>
      </c>
      <c r="B95" s="2" t="s">
        <v>11</v>
      </c>
      <c r="C95" s="2" t="s">
        <v>0</v>
      </c>
      <c r="D95" s="4">
        <v>6163902.2160700001</v>
      </c>
    </row>
    <row r="96" spans="1:4" x14ac:dyDescent="0.25">
      <c r="A96" s="2">
        <v>2021</v>
      </c>
      <c r="B96" s="2" t="s">
        <v>11</v>
      </c>
      <c r="C96" s="3" t="s">
        <v>2</v>
      </c>
      <c r="D96" s="4">
        <v>563056.36016100005</v>
      </c>
    </row>
    <row r="97" spans="1:4" x14ac:dyDescent="0.25">
      <c r="A97" s="2">
        <v>2021</v>
      </c>
      <c r="B97" s="2" t="s">
        <v>11</v>
      </c>
      <c r="C97" s="3" t="s">
        <v>4</v>
      </c>
      <c r="D97" s="4">
        <v>460328.49261000002</v>
      </c>
    </row>
    <row r="98" spans="1:4" x14ac:dyDescent="0.25">
      <c r="A98" s="2">
        <v>2022</v>
      </c>
      <c r="B98" s="2" t="s">
        <v>11</v>
      </c>
      <c r="C98" s="3" t="s">
        <v>5</v>
      </c>
      <c r="D98" s="4">
        <v>576210.46808000002</v>
      </c>
    </row>
    <row r="99" spans="1:4" x14ac:dyDescent="0.25">
      <c r="A99" s="2">
        <v>2022</v>
      </c>
      <c r="B99" s="2" t="s">
        <v>11</v>
      </c>
      <c r="C99" s="3" t="s">
        <v>7</v>
      </c>
      <c r="D99" s="4">
        <v>519116.95792199997</v>
      </c>
    </row>
    <row r="100" spans="1:4" x14ac:dyDescent="0.25">
      <c r="A100" s="2">
        <v>2022</v>
      </c>
      <c r="B100" s="2" t="s">
        <v>11</v>
      </c>
      <c r="C100" s="3" t="s">
        <v>1</v>
      </c>
      <c r="D100" s="4">
        <v>5496015.3788200002</v>
      </c>
    </row>
    <row r="101" spans="1:4" x14ac:dyDescent="0.25">
      <c r="A101" s="2">
        <v>2022</v>
      </c>
      <c r="B101" s="2" t="s">
        <v>11</v>
      </c>
      <c r="C101" s="3" t="s">
        <v>3</v>
      </c>
      <c r="D101" s="4">
        <v>504330.21980000002</v>
      </c>
    </row>
    <row r="102" spans="1:4" x14ac:dyDescent="0.25">
      <c r="A102" s="2">
        <v>2022</v>
      </c>
      <c r="B102" s="2" t="s">
        <v>11</v>
      </c>
      <c r="C102" s="3" t="s">
        <v>6</v>
      </c>
      <c r="D102" s="4">
        <v>0</v>
      </c>
    </row>
    <row r="103" spans="1:4" x14ac:dyDescent="0.25">
      <c r="A103" s="2">
        <v>2022</v>
      </c>
      <c r="B103" s="2" t="s">
        <v>11</v>
      </c>
      <c r="C103" s="2" t="s">
        <v>0</v>
      </c>
      <c r="D103" s="4">
        <v>6139907.5629500002</v>
      </c>
    </row>
    <row r="104" spans="1:4" x14ac:dyDescent="0.25">
      <c r="A104" s="2">
        <v>2022</v>
      </c>
      <c r="B104" s="2" t="s">
        <v>11</v>
      </c>
      <c r="C104" s="3" t="s">
        <v>2</v>
      </c>
      <c r="D104" s="4">
        <v>720942.29273700004</v>
      </c>
    </row>
    <row r="105" spans="1:4" x14ac:dyDescent="0.25">
      <c r="A105" s="2">
        <v>2022</v>
      </c>
      <c r="B105" s="2" t="s">
        <v>11</v>
      </c>
      <c r="C105" s="3" t="s">
        <v>4</v>
      </c>
      <c r="D105" s="4">
        <v>584597.11968899996</v>
      </c>
    </row>
    <row r="106" spans="1:4" x14ac:dyDescent="0.25">
      <c r="A106" s="2">
        <v>2023</v>
      </c>
      <c r="B106" s="2" t="s">
        <v>11</v>
      </c>
      <c r="C106" s="3" t="s">
        <v>5</v>
      </c>
      <c r="D106" s="4">
        <v>698808.34473999997</v>
      </c>
    </row>
    <row r="107" spans="1:4" x14ac:dyDescent="0.25">
      <c r="A107" s="2">
        <v>2023</v>
      </c>
      <c r="B107" s="2" t="s">
        <v>11</v>
      </c>
      <c r="C107" s="3" t="s">
        <v>7</v>
      </c>
      <c r="D107" s="4">
        <v>533678.80814900005</v>
      </c>
    </row>
    <row r="108" spans="1:4" x14ac:dyDescent="0.25">
      <c r="A108" s="2">
        <v>2023</v>
      </c>
      <c r="B108" s="2" t="s">
        <v>11</v>
      </c>
      <c r="C108" s="3" t="s">
        <v>1</v>
      </c>
      <c r="D108" s="4">
        <v>5110757.1687200004</v>
      </c>
    </row>
    <row r="109" spans="1:4" x14ac:dyDescent="0.25">
      <c r="A109" s="2">
        <v>2023</v>
      </c>
      <c r="B109" s="2" t="s">
        <v>11</v>
      </c>
      <c r="C109" s="3" t="s">
        <v>3</v>
      </c>
      <c r="D109" s="4">
        <v>518616.48699300003</v>
      </c>
    </row>
    <row r="110" spans="1:4" x14ac:dyDescent="0.25">
      <c r="A110" s="2">
        <v>2023</v>
      </c>
      <c r="B110" s="2" t="s">
        <v>11</v>
      </c>
      <c r="C110" s="3" t="s">
        <v>6</v>
      </c>
      <c r="D110" s="4">
        <v>0</v>
      </c>
    </row>
    <row r="111" spans="1:4" x14ac:dyDescent="0.25">
      <c r="A111" s="2">
        <v>2023</v>
      </c>
      <c r="B111" s="2" t="s">
        <v>11</v>
      </c>
      <c r="C111" s="2" t="s">
        <v>0</v>
      </c>
      <c r="D111" s="4">
        <v>6044308.5962500004</v>
      </c>
    </row>
    <row r="112" spans="1:4" x14ac:dyDescent="0.25">
      <c r="A112" s="2">
        <v>2023</v>
      </c>
      <c r="B112" s="2" t="s">
        <v>11</v>
      </c>
      <c r="C112" s="3" t="s">
        <v>2</v>
      </c>
      <c r="D112" s="4">
        <v>928074.20148399996</v>
      </c>
    </row>
    <row r="113" spans="1:4" x14ac:dyDescent="0.25">
      <c r="A113" s="2">
        <v>2023</v>
      </c>
      <c r="B113" s="2" t="s">
        <v>11</v>
      </c>
      <c r="C113" s="3" t="s">
        <v>4</v>
      </c>
      <c r="D113" s="4">
        <v>706876.39366900001</v>
      </c>
    </row>
    <row r="114" spans="1:4" x14ac:dyDescent="0.25">
      <c r="A114" s="2">
        <v>2024</v>
      </c>
      <c r="B114" s="2" t="s">
        <v>11</v>
      </c>
      <c r="C114" s="3" t="s">
        <v>5</v>
      </c>
      <c r="D114" s="4">
        <v>824586.483779</v>
      </c>
    </row>
    <row r="115" spans="1:4" x14ac:dyDescent="0.25">
      <c r="A115" s="2">
        <v>2024</v>
      </c>
      <c r="B115" s="2" t="s">
        <v>11</v>
      </c>
      <c r="C115" s="3" t="s">
        <v>7</v>
      </c>
      <c r="D115" s="4">
        <v>532336.20985500002</v>
      </c>
    </row>
    <row r="116" spans="1:4" x14ac:dyDescent="0.25">
      <c r="A116" s="2">
        <v>2024</v>
      </c>
      <c r="B116" s="2" t="s">
        <v>11</v>
      </c>
      <c r="C116" s="3" t="s">
        <v>1</v>
      </c>
      <c r="D116" s="4">
        <v>4724629.5996300001</v>
      </c>
    </row>
    <row r="117" spans="1:4" x14ac:dyDescent="0.25">
      <c r="A117" s="2">
        <v>2024</v>
      </c>
      <c r="B117" s="2" t="s">
        <v>11</v>
      </c>
      <c r="C117" s="3" t="s">
        <v>3</v>
      </c>
      <c r="D117" s="4">
        <v>497765.97182400001</v>
      </c>
    </row>
    <row r="118" spans="1:4" x14ac:dyDescent="0.25">
      <c r="A118" s="2">
        <v>2024</v>
      </c>
      <c r="B118" s="2" t="s">
        <v>11</v>
      </c>
      <c r="C118" s="3" t="s">
        <v>6</v>
      </c>
      <c r="D118" s="4">
        <v>0</v>
      </c>
    </row>
    <row r="119" spans="1:4" x14ac:dyDescent="0.25">
      <c r="A119" s="2">
        <v>2024</v>
      </c>
      <c r="B119" s="2" t="s">
        <v>11</v>
      </c>
      <c r="C119" s="2" t="s">
        <v>0</v>
      </c>
      <c r="D119" s="4">
        <v>5931558.8234700002</v>
      </c>
    </row>
    <row r="120" spans="1:4" x14ac:dyDescent="0.25">
      <c r="A120" s="2">
        <v>2024</v>
      </c>
      <c r="B120" s="2" t="s">
        <v>11</v>
      </c>
      <c r="C120" s="3" t="s">
        <v>2</v>
      </c>
      <c r="D120" s="4">
        <v>1193410.6664400001</v>
      </c>
    </row>
    <row r="121" spans="1:4" x14ac:dyDescent="0.25">
      <c r="A121" s="2">
        <v>2024</v>
      </c>
      <c r="B121" s="2" t="s">
        <v>11</v>
      </c>
      <c r="C121" s="3" t="s">
        <v>4</v>
      </c>
      <c r="D121" s="4">
        <v>836832.24499699997</v>
      </c>
    </row>
    <row r="122" spans="1:4" x14ac:dyDescent="0.25">
      <c r="A122" s="2">
        <v>2025</v>
      </c>
      <c r="B122" s="2" t="s">
        <v>11</v>
      </c>
      <c r="C122" s="3" t="s">
        <v>5</v>
      </c>
      <c r="D122" s="4">
        <v>990596.81033999997</v>
      </c>
    </row>
    <row r="123" spans="1:4" x14ac:dyDescent="0.25">
      <c r="A123" s="2">
        <v>2025</v>
      </c>
      <c r="B123" s="2" t="s">
        <v>11</v>
      </c>
      <c r="C123" s="3" t="s">
        <v>7</v>
      </c>
      <c r="D123" s="4">
        <v>620420.35185700003</v>
      </c>
    </row>
    <row r="124" spans="1:4" x14ac:dyDescent="0.25">
      <c r="A124" s="2">
        <v>2025</v>
      </c>
      <c r="B124" s="2" t="s">
        <v>11</v>
      </c>
      <c r="C124" s="3" t="s">
        <v>1</v>
      </c>
      <c r="D124" s="4">
        <v>4049811.60885</v>
      </c>
    </row>
    <row r="125" spans="1:4" x14ac:dyDescent="0.25">
      <c r="A125" s="2">
        <v>2025</v>
      </c>
      <c r="B125" s="2" t="s">
        <v>11</v>
      </c>
      <c r="C125" s="3" t="s">
        <v>3</v>
      </c>
      <c r="D125" s="4">
        <v>436629.46547200001</v>
      </c>
    </row>
    <row r="126" spans="1:4" x14ac:dyDescent="0.25">
      <c r="A126" s="2">
        <v>2025</v>
      </c>
      <c r="B126" s="2" t="s">
        <v>11</v>
      </c>
      <c r="C126" s="3" t="s">
        <v>6</v>
      </c>
      <c r="D126" s="4">
        <v>0</v>
      </c>
    </row>
    <row r="127" spans="1:4" x14ac:dyDescent="0.25">
      <c r="A127" s="2">
        <v>2025</v>
      </c>
      <c r="B127" s="2" t="s">
        <v>11</v>
      </c>
      <c r="C127" s="2" t="s">
        <v>0</v>
      </c>
      <c r="D127" s="4">
        <v>5853276.45151</v>
      </c>
    </row>
    <row r="128" spans="1:4" x14ac:dyDescent="0.25">
      <c r="A128" s="2">
        <v>2025</v>
      </c>
      <c r="B128" s="2" t="s">
        <v>11</v>
      </c>
      <c r="C128" s="3" t="s">
        <v>2</v>
      </c>
      <c r="D128" s="4">
        <v>1541318.2367400001</v>
      </c>
    </row>
    <row r="129" spans="1:4" x14ac:dyDescent="0.25">
      <c r="A129" s="2">
        <v>2025</v>
      </c>
      <c r="B129" s="2" t="s">
        <v>11</v>
      </c>
      <c r="C129" s="3" t="s">
        <v>4</v>
      </c>
      <c r="D129" s="4">
        <v>1049067.0752300001</v>
      </c>
    </row>
    <row r="130" spans="1:4" x14ac:dyDescent="0.25">
      <c r="A130" s="2">
        <v>2026</v>
      </c>
      <c r="B130" s="2" t="s">
        <v>11</v>
      </c>
      <c r="C130" s="3" t="s">
        <v>5</v>
      </c>
      <c r="D130" s="4">
        <v>1139488.23615</v>
      </c>
    </row>
    <row r="131" spans="1:4" x14ac:dyDescent="0.25">
      <c r="A131" s="2">
        <v>2026</v>
      </c>
      <c r="B131" s="2" t="s">
        <v>11</v>
      </c>
      <c r="C131" s="3" t="s">
        <v>7</v>
      </c>
      <c r="D131" s="4">
        <v>980853.51920400001</v>
      </c>
    </row>
    <row r="132" spans="1:4" x14ac:dyDescent="0.25">
      <c r="A132" s="2">
        <v>2026</v>
      </c>
      <c r="B132" s="2" t="s">
        <v>11</v>
      </c>
      <c r="C132" s="3" t="s">
        <v>1</v>
      </c>
      <c r="D132" s="4">
        <v>3507393.0921399998</v>
      </c>
    </row>
    <row r="133" spans="1:4" x14ac:dyDescent="0.25">
      <c r="A133" s="2">
        <v>2026</v>
      </c>
      <c r="B133" s="2" t="s">
        <v>11</v>
      </c>
      <c r="C133" s="3" t="s">
        <v>3</v>
      </c>
      <c r="D133" s="4">
        <v>357373.78073599999</v>
      </c>
    </row>
    <row r="134" spans="1:4" x14ac:dyDescent="0.25">
      <c r="A134" s="2">
        <v>2026</v>
      </c>
      <c r="B134" s="2" t="s">
        <v>11</v>
      </c>
      <c r="C134" s="3" t="s">
        <v>6</v>
      </c>
      <c r="D134" s="4">
        <v>0</v>
      </c>
    </row>
    <row r="135" spans="1:4" x14ac:dyDescent="0.25">
      <c r="A135" s="2">
        <v>2026</v>
      </c>
      <c r="B135" s="2" t="s">
        <v>11</v>
      </c>
      <c r="C135" s="2" t="s">
        <v>0</v>
      </c>
      <c r="D135" s="4">
        <v>5359127.8819399998</v>
      </c>
    </row>
    <row r="136" spans="1:4" x14ac:dyDescent="0.25">
      <c r="A136" s="2">
        <v>2026</v>
      </c>
      <c r="B136" s="2" t="s">
        <v>11</v>
      </c>
      <c r="C136" s="3" t="s">
        <v>2</v>
      </c>
      <c r="D136" s="4">
        <v>1992660.9416</v>
      </c>
    </row>
    <row r="137" spans="1:4" x14ac:dyDescent="0.25">
      <c r="A137" s="2">
        <v>2026</v>
      </c>
      <c r="B137" s="2" t="s">
        <v>11</v>
      </c>
      <c r="C137" s="3" t="s">
        <v>4</v>
      </c>
      <c r="D137" s="4">
        <v>1204222.5482300001</v>
      </c>
    </row>
    <row r="138" spans="1:4" x14ac:dyDescent="0.25">
      <c r="A138" s="2">
        <v>2027</v>
      </c>
      <c r="B138" s="2" t="s">
        <v>11</v>
      </c>
      <c r="C138" s="3" t="s">
        <v>5</v>
      </c>
      <c r="D138" s="4">
        <v>1332371.8914300001</v>
      </c>
    </row>
    <row r="139" spans="1:4" x14ac:dyDescent="0.25">
      <c r="A139" s="2">
        <v>2027</v>
      </c>
      <c r="B139" s="2" t="s">
        <v>11</v>
      </c>
      <c r="C139" s="3" t="s">
        <v>7</v>
      </c>
      <c r="D139" s="4">
        <v>977711.80939099996</v>
      </c>
    </row>
    <row r="140" spans="1:4" x14ac:dyDescent="0.25">
      <c r="A140" s="2">
        <v>2027</v>
      </c>
      <c r="B140" s="2" t="s">
        <v>11</v>
      </c>
      <c r="C140" s="3" t="s">
        <v>1</v>
      </c>
      <c r="D140" s="4">
        <v>2919480.2051300001</v>
      </c>
    </row>
    <row r="141" spans="1:4" x14ac:dyDescent="0.25">
      <c r="A141" s="2">
        <v>2027</v>
      </c>
      <c r="B141" s="2" t="s">
        <v>11</v>
      </c>
      <c r="C141" s="3" t="s">
        <v>3</v>
      </c>
      <c r="D141" s="4">
        <v>288288.61387100001</v>
      </c>
    </row>
    <row r="142" spans="1:4" x14ac:dyDescent="0.25">
      <c r="A142" s="2">
        <v>2027</v>
      </c>
      <c r="B142" s="2" t="s">
        <v>11</v>
      </c>
      <c r="C142" s="3" t="s">
        <v>6</v>
      </c>
      <c r="D142" s="4">
        <v>0</v>
      </c>
    </row>
    <row r="143" spans="1:4" x14ac:dyDescent="0.25">
      <c r="A143" s="2">
        <v>2027</v>
      </c>
      <c r="B143" s="2" t="s">
        <v>11</v>
      </c>
      <c r="C143" s="2" t="s">
        <v>0</v>
      </c>
      <c r="D143" s="4">
        <v>5061222.4951400002</v>
      </c>
    </row>
    <row r="144" spans="1:4" x14ac:dyDescent="0.25">
      <c r="A144" s="2">
        <v>2027</v>
      </c>
      <c r="B144" s="2" t="s">
        <v>11</v>
      </c>
      <c r="C144" s="3" t="s">
        <v>2</v>
      </c>
      <c r="D144" s="4">
        <v>2586311.5952099999</v>
      </c>
    </row>
    <row r="145" spans="1:4" x14ac:dyDescent="0.25">
      <c r="A145" s="2">
        <v>2027</v>
      </c>
      <c r="B145" s="2" t="s">
        <v>11</v>
      </c>
      <c r="C145" s="3" t="s">
        <v>4</v>
      </c>
      <c r="D145" s="4">
        <v>1375733.3898199999</v>
      </c>
    </row>
    <row r="146" spans="1:4" x14ac:dyDescent="0.25">
      <c r="A146" s="2">
        <v>2028</v>
      </c>
      <c r="B146" s="2" t="s">
        <v>11</v>
      </c>
      <c r="C146" s="3" t="s">
        <v>5</v>
      </c>
      <c r="D146" s="4">
        <v>1548452.9745499999</v>
      </c>
    </row>
    <row r="147" spans="1:4" x14ac:dyDescent="0.25">
      <c r="A147" s="2">
        <v>2028</v>
      </c>
      <c r="B147" s="2" t="s">
        <v>11</v>
      </c>
      <c r="C147" s="3" t="s">
        <v>7</v>
      </c>
      <c r="D147" s="4">
        <v>938670.90696099994</v>
      </c>
    </row>
    <row r="148" spans="1:4" x14ac:dyDescent="0.25">
      <c r="A148" s="2">
        <v>2028</v>
      </c>
      <c r="B148" s="2" t="s">
        <v>11</v>
      </c>
      <c r="C148" s="3" t="s">
        <v>1</v>
      </c>
      <c r="D148" s="4">
        <v>2249125.4246800002</v>
      </c>
    </row>
    <row r="149" spans="1:4" x14ac:dyDescent="0.25">
      <c r="A149" s="2">
        <v>2028</v>
      </c>
      <c r="B149" s="2" t="s">
        <v>11</v>
      </c>
      <c r="C149" s="3" t="s">
        <v>3</v>
      </c>
      <c r="D149" s="4">
        <v>195473.86730000001</v>
      </c>
    </row>
    <row r="150" spans="1:4" x14ac:dyDescent="0.25">
      <c r="A150" s="2">
        <v>2028</v>
      </c>
      <c r="B150" s="2" t="s">
        <v>11</v>
      </c>
      <c r="C150" s="3" t="s">
        <v>6</v>
      </c>
      <c r="D150" s="4">
        <v>0</v>
      </c>
    </row>
    <row r="151" spans="1:4" x14ac:dyDescent="0.25">
      <c r="A151" s="2">
        <v>2028</v>
      </c>
      <c r="B151" s="2" t="s">
        <v>11</v>
      </c>
      <c r="C151" s="2" t="s">
        <v>0</v>
      </c>
      <c r="D151" s="4">
        <v>4711755.7983400002</v>
      </c>
    </row>
    <row r="152" spans="1:4" x14ac:dyDescent="0.25">
      <c r="A152" s="2">
        <v>2028</v>
      </c>
      <c r="B152" s="2" t="s">
        <v>11</v>
      </c>
      <c r="C152" s="3" t="s">
        <v>2</v>
      </c>
      <c r="D152" s="4">
        <v>3359143.68316</v>
      </c>
    </row>
    <row r="153" spans="1:4" x14ac:dyDescent="0.25">
      <c r="A153" s="2">
        <v>2028</v>
      </c>
      <c r="B153" s="2" t="s">
        <v>11</v>
      </c>
      <c r="C153" s="3" t="s">
        <v>4</v>
      </c>
      <c r="D153" s="4">
        <v>1538497.3450199999</v>
      </c>
    </row>
    <row r="154" spans="1:4" x14ac:dyDescent="0.25">
      <c r="A154" s="2">
        <v>2029</v>
      </c>
      <c r="B154" s="2" t="s">
        <v>11</v>
      </c>
      <c r="C154" s="3" t="s">
        <v>5</v>
      </c>
      <c r="D154" s="4">
        <v>1806937.4151399999</v>
      </c>
    </row>
    <row r="155" spans="1:4" x14ac:dyDescent="0.25">
      <c r="A155" s="2">
        <v>2029</v>
      </c>
      <c r="B155" s="2" t="s">
        <v>11</v>
      </c>
      <c r="C155" s="3" t="s">
        <v>7</v>
      </c>
      <c r="D155" s="4">
        <v>853229.43707500002</v>
      </c>
    </row>
    <row r="156" spans="1:4" x14ac:dyDescent="0.25">
      <c r="A156" s="2">
        <v>2029</v>
      </c>
      <c r="B156" s="2" t="s">
        <v>11</v>
      </c>
      <c r="C156" s="3" t="s">
        <v>1</v>
      </c>
      <c r="D156" s="4">
        <v>1573585.50416</v>
      </c>
    </row>
    <row r="157" spans="1:4" x14ac:dyDescent="0.25">
      <c r="A157" s="2">
        <v>2029</v>
      </c>
      <c r="B157" s="2" t="s">
        <v>11</v>
      </c>
      <c r="C157" s="3" t="s">
        <v>3</v>
      </c>
      <c r="D157" s="4">
        <v>139829.32548699999</v>
      </c>
    </row>
    <row r="158" spans="1:4" x14ac:dyDescent="0.25">
      <c r="A158" s="2">
        <v>2029</v>
      </c>
      <c r="B158" s="2" t="s">
        <v>11</v>
      </c>
      <c r="C158" s="3" t="s">
        <v>6</v>
      </c>
      <c r="D158" s="4">
        <v>0</v>
      </c>
    </row>
    <row r="159" spans="1:4" x14ac:dyDescent="0.25">
      <c r="A159" s="2">
        <v>2029</v>
      </c>
      <c r="B159" s="2" t="s">
        <v>11</v>
      </c>
      <c r="C159" s="2" t="s">
        <v>0</v>
      </c>
      <c r="D159" s="4">
        <v>4218281.4168299995</v>
      </c>
    </row>
    <row r="160" spans="1:4" x14ac:dyDescent="0.25">
      <c r="A160" s="2">
        <v>2029</v>
      </c>
      <c r="B160" s="2" t="s">
        <v>11</v>
      </c>
      <c r="C160" s="3" t="s">
        <v>2</v>
      </c>
      <c r="D160" s="4">
        <v>4202584.4269500002</v>
      </c>
    </row>
    <row r="161" spans="1:4" x14ac:dyDescent="0.25">
      <c r="A161" s="2">
        <v>2029</v>
      </c>
      <c r="B161" s="2" t="s">
        <v>11</v>
      </c>
      <c r="C161" s="3" t="s">
        <v>4</v>
      </c>
      <c r="D161" s="4">
        <v>1746672.47435</v>
      </c>
    </row>
    <row r="162" spans="1:4" x14ac:dyDescent="0.25">
      <c r="A162" s="2">
        <v>2030</v>
      </c>
      <c r="B162" s="2" t="s">
        <v>11</v>
      </c>
      <c r="C162" s="3" t="s">
        <v>5</v>
      </c>
      <c r="D162" s="4">
        <v>2125262.4381300001</v>
      </c>
    </row>
    <row r="163" spans="1:4" x14ac:dyDescent="0.25">
      <c r="A163" s="2">
        <v>2030</v>
      </c>
      <c r="B163" s="2" t="s">
        <v>11</v>
      </c>
      <c r="C163" s="3" t="s">
        <v>7</v>
      </c>
      <c r="D163" s="4">
        <v>738130.94204800006</v>
      </c>
    </row>
    <row r="164" spans="1:4" x14ac:dyDescent="0.25">
      <c r="A164" s="2">
        <v>2030</v>
      </c>
      <c r="B164" s="2" t="s">
        <v>11</v>
      </c>
      <c r="C164" s="3" t="s">
        <v>1</v>
      </c>
      <c r="D164" s="4">
        <v>926757.89725000004</v>
      </c>
    </row>
    <row r="165" spans="1:4" x14ac:dyDescent="0.25">
      <c r="A165" s="2">
        <v>2030</v>
      </c>
      <c r="B165" s="2" t="s">
        <v>11</v>
      </c>
      <c r="C165" s="3" t="s">
        <v>3</v>
      </c>
      <c r="D165" s="4">
        <v>77746.867743900002</v>
      </c>
    </row>
    <row r="166" spans="1:4" x14ac:dyDescent="0.25">
      <c r="A166" s="2">
        <v>2030</v>
      </c>
      <c r="B166" s="2" t="s">
        <v>11</v>
      </c>
      <c r="C166" s="3" t="s">
        <v>6</v>
      </c>
      <c r="D166" s="4">
        <v>0</v>
      </c>
    </row>
    <row r="167" spans="1:4" x14ac:dyDescent="0.25">
      <c r="A167" s="2">
        <v>2030</v>
      </c>
      <c r="B167" s="2" t="s">
        <v>11</v>
      </c>
      <c r="C167" s="2" t="s">
        <v>0</v>
      </c>
      <c r="D167" s="4">
        <v>3675937.9306700001</v>
      </c>
    </row>
    <row r="168" spans="1:4" x14ac:dyDescent="0.25">
      <c r="A168" s="2">
        <v>2030</v>
      </c>
      <c r="B168" s="2" t="s">
        <v>11</v>
      </c>
      <c r="C168" s="3" t="s">
        <v>2</v>
      </c>
      <c r="D168" s="4">
        <v>5058022.8241800005</v>
      </c>
    </row>
    <row r="169" spans="1:4" x14ac:dyDescent="0.25">
      <c r="A169" s="2">
        <v>2030</v>
      </c>
      <c r="B169" s="2" t="s">
        <v>11</v>
      </c>
      <c r="C169" s="3" t="s">
        <v>4</v>
      </c>
      <c r="D169" s="4">
        <v>1939261.0999799999</v>
      </c>
    </row>
    <row r="170" spans="1:4" x14ac:dyDescent="0.25">
      <c r="A170" s="2">
        <v>2010</v>
      </c>
      <c r="B170" s="5" t="s">
        <v>13</v>
      </c>
      <c r="C170" s="3" t="s">
        <v>5</v>
      </c>
      <c r="D170" s="1">
        <v>0</v>
      </c>
    </row>
    <row r="171" spans="1:4" x14ac:dyDescent="0.25">
      <c r="A171" s="2">
        <v>2010</v>
      </c>
      <c r="B171" s="5" t="s">
        <v>13</v>
      </c>
      <c r="C171" s="3" t="s">
        <v>7</v>
      </c>
      <c r="D171" s="1">
        <v>361086.54158800002</v>
      </c>
    </row>
    <row r="172" spans="1:4" x14ac:dyDescent="0.25">
      <c r="A172" s="2">
        <v>2010</v>
      </c>
      <c r="B172" s="5" t="s">
        <v>13</v>
      </c>
      <c r="C172" s="3" t="s">
        <v>1</v>
      </c>
      <c r="D172" s="1">
        <v>6719120.68188</v>
      </c>
    </row>
    <row r="173" spans="1:4" x14ac:dyDescent="0.25">
      <c r="A173" s="2">
        <v>2010</v>
      </c>
      <c r="B173" s="5" t="s">
        <v>13</v>
      </c>
      <c r="C173" s="3" t="s">
        <v>3</v>
      </c>
      <c r="D173" s="1">
        <v>0</v>
      </c>
    </row>
    <row r="174" spans="1:4" x14ac:dyDescent="0.25">
      <c r="A174" s="2">
        <v>2010</v>
      </c>
      <c r="B174" s="5" t="s">
        <v>13</v>
      </c>
      <c r="C174" s="3" t="s">
        <v>6</v>
      </c>
      <c r="D174" s="1">
        <v>0</v>
      </c>
    </row>
    <row r="175" spans="1:4" x14ac:dyDescent="0.25">
      <c r="A175" s="2">
        <v>2010</v>
      </c>
      <c r="B175" s="5" t="s">
        <v>13</v>
      </c>
      <c r="C175" s="2" t="s">
        <v>0</v>
      </c>
      <c r="D175" s="1">
        <v>6140631.77936</v>
      </c>
    </row>
    <row r="176" spans="1:4" x14ac:dyDescent="0.25">
      <c r="A176" s="2">
        <v>2010</v>
      </c>
      <c r="B176" s="5" t="s">
        <v>13</v>
      </c>
      <c r="C176" s="3" t="s">
        <v>2</v>
      </c>
      <c r="D176" s="1">
        <v>0</v>
      </c>
    </row>
    <row r="177" spans="1:4" x14ac:dyDescent="0.25">
      <c r="A177" s="2">
        <v>2010</v>
      </c>
      <c r="B177" s="5" t="s">
        <v>13</v>
      </c>
      <c r="C177" s="3" t="s">
        <v>4</v>
      </c>
      <c r="D177" s="1">
        <v>0</v>
      </c>
    </row>
    <row r="178" spans="1:4" x14ac:dyDescent="0.25">
      <c r="A178" s="2">
        <v>2011</v>
      </c>
      <c r="B178" s="5" t="s">
        <v>13</v>
      </c>
      <c r="C178" s="3" t="s">
        <v>5</v>
      </c>
      <c r="D178" s="1">
        <v>0</v>
      </c>
    </row>
    <row r="179" spans="1:4" x14ac:dyDescent="0.25">
      <c r="A179" s="2">
        <v>2011</v>
      </c>
      <c r="B179" s="5" t="s">
        <v>13</v>
      </c>
      <c r="C179" s="3" t="s">
        <v>7</v>
      </c>
      <c r="D179" s="1">
        <v>453870.65109200001</v>
      </c>
    </row>
    <row r="180" spans="1:4" x14ac:dyDescent="0.25">
      <c r="A180" s="2">
        <v>2011</v>
      </c>
      <c r="B180" s="5" t="s">
        <v>13</v>
      </c>
      <c r="C180" s="3" t="s">
        <v>1</v>
      </c>
      <c r="D180" s="1">
        <v>6912597.1072300002</v>
      </c>
    </row>
    <row r="181" spans="1:4" x14ac:dyDescent="0.25">
      <c r="A181" s="2">
        <v>2011</v>
      </c>
      <c r="B181" s="5" t="s">
        <v>13</v>
      </c>
      <c r="C181" s="3" t="s">
        <v>3</v>
      </c>
      <c r="D181" s="1">
        <v>0</v>
      </c>
    </row>
    <row r="182" spans="1:4" x14ac:dyDescent="0.25">
      <c r="A182" s="2">
        <v>2011</v>
      </c>
      <c r="B182" s="5" t="s">
        <v>13</v>
      </c>
      <c r="C182" s="3" t="s">
        <v>6</v>
      </c>
      <c r="D182" s="1">
        <v>0</v>
      </c>
    </row>
    <row r="183" spans="1:4" x14ac:dyDescent="0.25">
      <c r="A183" s="2">
        <v>2011</v>
      </c>
      <c r="B183" s="5" t="s">
        <v>13</v>
      </c>
      <c r="C183" s="2" t="s">
        <v>0</v>
      </c>
      <c r="D183" s="1">
        <v>5662114.24168</v>
      </c>
    </row>
    <row r="184" spans="1:4" x14ac:dyDescent="0.25">
      <c r="A184" s="2">
        <v>2011</v>
      </c>
      <c r="B184" s="5" t="s">
        <v>13</v>
      </c>
      <c r="C184" s="3" t="s">
        <v>2</v>
      </c>
      <c r="D184" s="1">
        <v>0</v>
      </c>
    </row>
    <row r="185" spans="1:4" x14ac:dyDescent="0.25">
      <c r="A185" s="2">
        <v>2011</v>
      </c>
      <c r="B185" s="5" t="s">
        <v>13</v>
      </c>
      <c r="C185" s="3" t="s">
        <v>4</v>
      </c>
      <c r="D185" s="1">
        <v>0</v>
      </c>
    </row>
    <row r="186" spans="1:4" x14ac:dyDescent="0.25">
      <c r="A186" s="2">
        <v>2012</v>
      </c>
      <c r="B186" s="5" t="s">
        <v>13</v>
      </c>
      <c r="C186" s="3" t="s">
        <v>5</v>
      </c>
      <c r="D186" s="1">
        <v>3424.1560660599998</v>
      </c>
    </row>
    <row r="187" spans="1:4" x14ac:dyDescent="0.25">
      <c r="A187" s="2">
        <v>2012</v>
      </c>
      <c r="B187" s="5" t="s">
        <v>13</v>
      </c>
      <c r="C187" s="3" t="s">
        <v>7</v>
      </c>
      <c r="D187" s="1">
        <v>425533.87789499998</v>
      </c>
    </row>
    <row r="188" spans="1:4" x14ac:dyDescent="0.25">
      <c r="A188" s="2">
        <v>2012</v>
      </c>
      <c r="B188" s="5" t="s">
        <v>13</v>
      </c>
      <c r="C188" s="3" t="s">
        <v>1</v>
      </c>
      <c r="D188" s="1">
        <v>6597442.1229400001</v>
      </c>
    </row>
    <row r="189" spans="1:4" x14ac:dyDescent="0.25">
      <c r="A189" s="2">
        <v>2012</v>
      </c>
      <c r="B189" s="5" t="s">
        <v>13</v>
      </c>
      <c r="C189" s="3" t="s">
        <v>3</v>
      </c>
      <c r="D189" s="1">
        <v>0</v>
      </c>
    </row>
    <row r="190" spans="1:4" x14ac:dyDescent="0.25">
      <c r="A190" s="2">
        <v>2012</v>
      </c>
      <c r="B190" s="5" t="s">
        <v>13</v>
      </c>
      <c r="C190" s="3" t="s">
        <v>6</v>
      </c>
      <c r="D190" s="1">
        <v>0</v>
      </c>
    </row>
    <row r="191" spans="1:4" x14ac:dyDescent="0.25">
      <c r="A191" s="2">
        <v>2012</v>
      </c>
      <c r="B191" s="5" t="s">
        <v>13</v>
      </c>
      <c r="C191" s="2" t="s">
        <v>0</v>
      </c>
      <c r="D191" s="1">
        <v>5104231.0860799998</v>
      </c>
    </row>
    <row r="192" spans="1:4" x14ac:dyDescent="0.25">
      <c r="A192" s="2">
        <v>2012</v>
      </c>
      <c r="B192" s="5" t="s">
        <v>13</v>
      </c>
      <c r="C192" s="3" t="s">
        <v>2</v>
      </c>
      <c r="D192" s="1">
        <v>0</v>
      </c>
    </row>
    <row r="193" spans="1:4" x14ac:dyDescent="0.25">
      <c r="A193" s="2">
        <v>2012</v>
      </c>
      <c r="B193" s="5" t="s">
        <v>13</v>
      </c>
      <c r="C193" s="3" t="s">
        <v>4</v>
      </c>
      <c r="D193" s="1">
        <v>343.75702323500002</v>
      </c>
    </row>
    <row r="194" spans="1:4" x14ac:dyDescent="0.25">
      <c r="A194" s="2">
        <v>2013</v>
      </c>
      <c r="B194" s="5" t="s">
        <v>13</v>
      </c>
      <c r="C194" s="3" t="s">
        <v>5</v>
      </c>
      <c r="D194" s="1">
        <v>4365.8242019199997</v>
      </c>
    </row>
    <row r="195" spans="1:4" x14ac:dyDescent="0.25">
      <c r="A195" s="2">
        <v>2013</v>
      </c>
      <c r="B195" s="5" t="s">
        <v>13</v>
      </c>
      <c r="C195" s="3" t="s">
        <v>7</v>
      </c>
      <c r="D195" s="1">
        <v>425053.45561900001</v>
      </c>
    </row>
    <row r="196" spans="1:4" x14ac:dyDescent="0.25">
      <c r="A196" s="2">
        <v>2013</v>
      </c>
      <c r="B196" s="5" t="s">
        <v>13</v>
      </c>
      <c r="C196" s="3" t="s">
        <v>1</v>
      </c>
      <c r="D196" s="1">
        <v>6256336.5007499997</v>
      </c>
    </row>
    <row r="197" spans="1:4" x14ac:dyDescent="0.25">
      <c r="A197" s="2">
        <v>2013</v>
      </c>
      <c r="B197" s="5" t="s">
        <v>13</v>
      </c>
      <c r="C197" s="3" t="s">
        <v>3</v>
      </c>
      <c r="D197" s="1">
        <v>77979.816881599996</v>
      </c>
    </row>
    <row r="198" spans="1:4" x14ac:dyDescent="0.25">
      <c r="A198" s="2">
        <v>2013</v>
      </c>
      <c r="B198" s="5" t="s">
        <v>13</v>
      </c>
      <c r="C198" s="3" t="s">
        <v>6</v>
      </c>
      <c r="D198" s="1">
        <v>0</v>
      </c>
    </row>
    <row r="199" spans="1:4" x14ac:dyDescent="0.25">
      <c r="A199" s="2">
        <v>2013</v>
      </c>
      <c r="B199" s="5" t="s">
        <v>13</v>
      </c>
      <c r="C199" s="2" t="s">
        <v>0</v>
      </c>
      <c r="D199" s="1">
        <v>5142636.3793799998</v>
      </c>
    </row>
    <row r="200" spans="1:4" x14ac:dyDescent="0.25">
      <c r="A200" s="2">
        <v>2013</v>
      </c>
      <c r="B200" s="5" t="s">
        <v>13</v>
      </c>
      <c r="C200" s="3" t="s">
        <v>2</v>
      </c>
      <c r="D200" s="1">
        <v>73212.800704699999</v>
      </c>
    </row>
    <row r="201" spans="1:4" x14ac:dyDescent="0.25">
      <c r="A201" s="2">
        <v>2013</v>
      </c>
      <c r="B201" s="5" t="s">
        <v>13</v>
      </c>
      <c r="C201" s="3" t="s">
        <v>4</v>
      </c>
      <c r="D201" s="1">
        <v>2087.2256090300002</v>
      </c>
    </row>
    <row r="202" spans="1:4" x14ac:dyDescent="0.25">
      <c r="A202" s="2">
        <v>2014</v>
      </c>
      <c r="B202" s="5" t="s">
        <v>13</v>
      </c>
      <c r="C202" s="3" t="s">
        <v>5</v>
      </c>
      <c r="D202" s="1">
        <v>20425.471122399998</v>
      </c>
    </row>
    <row r="203" spans="1:4" x14ac:dyDescent="0.25">
      <c r="A203" s="2">
        <v>2014</v>
      </c>
      <c r="B203" s="5" t="s">
        <v>13</v>
      </c>
      <c r="C203" s="3" t="s">
        <v>7</v>
      </c>
      <c r="D203" s="1">
        <v>421803.64024600002</v>
      </c>
    </row>
    <row r="204" spans="1:4" x14ac:dyDescent="0.25">
      <c r="A204" s="2">
        <v>2014</v>
      </c>
      <c r="B204" s="5" t="s">
        <v>13</v>
      </c>
      <c r="C204" s="3" t="s">
        <v>1</v>
      </c>
      <c r="D204" s="1">
        <v>6428480.84186</v>
      </c>
    </row>
    <row r="205" spans="1:4" x14ac:dyDescent="0.25">
      <c r="A205" s="2">
        <v>2014</v>
      </c>
      <c r="B205" s="5" t="s">
        <v>13</v>
      </c>
      <c r="C205" s="3" t="s">
        <v>3</v>
      </c>
      <c r="D205" s="1">
        <v>104078.72096399999</v>
      </c>
    </row>
    <row r="206" spans="1:4" x14ac:dyDescent="0.25">
      <c r="A206" s="2">
        <v>2014</v>
      </c>
      <c r="B206" s="5" t="s">
        <v>13</v>
      </c>
      <c r="C206" s="3" t="s">
        <v>6</v>
      </c>
      <c r="D206" s="1">
        <v>0</v>
      </c>
    </row>
    <row r="207" spans="1:4" x14ac:dyDescent="0.25">
      <c r="A207" s="2">
        <v>2014</v>
      </c>
      <c r="B207" s="5" t="s">
        <v>13</v>
      </c>
      <c r="C207" s="2" t="s">
        <v>0</v>
      </c>
      <c r="D207" s="1">
        <v>5473406.8102200003</v>
      </c>
    </row>
    <row r="208" spans="1:4" x14ac:dyDescent="0.25">
      <c r="A208" s="2">
        <v>2014</v>
      </c>
      <c r="B208" s="5" t="s">
        <v>13</v>
      </c>
      <c r="C208" s="3" t="s">
        <v>2</v>
      </c>
      <c r="D208" s="1">
        <v>97971.728258500007</v>
      </c>
    </row>
    <row r="209" spans="1:4" x14ac:dyDescent="0.25">
      <c r="A209" s="2">
        <v>2014</v>
      </c>
      <c r="B209" s="5" t="s">
        <v>13</v>
      </c>
      <c r="C209" s="3" t="s">
        <v>4</v>
      </c>
      <c r="D209" s="1">
        <v>5036.7873271199996</v>
      </c>
    </row>
    <row r="210" spans="1:4" x14ac:dyDescent="0.25">
      <c r="A210" s="2">
        <v>2015</v>
      </c>
      <c r="B210" s="5" t="s">
        <v>13</v>
      </c>
      <c r="C210" s="3" t="s">
        <v>5</v>
      </c>
      <c r="D210" s="1">
        <v>30412.943991700002</v>
      </c>
    </row>
    <row r="211" spans="1:4" x14ac:dyDescent="0.25">
      <c r="A211" s="2">
        <v>2015</v>
      </c>
      <c r="B211" s="5" t="s">
        <v>13</v>
      </c>
      <c r="C211" s="3" t="s">
        <v>7</v>
      </c>
      <c r="D211" s="1">
        <v>400318.274164</v>
      </c>
    </row>
    <row r="212" spans="1:4" x14ac:dyDescent="0.25">
      <c r="A212" s="2">
        <v>2015</v>
      </c>
      <c r="B212" s="5" t="s">
        <v>13</v>
      </c>
      <c r="C212" s="3" t="s">
        <v>1</v>
      </c>
      <c r="D212" s="1">
        <v>7101302.1232000003</v>
      </c>
    </row>
    <row r="213" spans="1:4" x14ac:dyDescent="0.25">
      <c r="A213" s="2">
        <v>2015</v>
      </c>
      <c r="B213" s="5" t="s">
        <v>13</v>
      </c>
      <c r="C213" s="3" t="s">
        <v>3</v>
      </c>
      <c r="D213" s="1">
        <v>138746.31192599999</v>
      </c>
    </row>
    <row r="214" spans="1:4" x14ac:dyDescent="0.25">
      <c r="A214" s="2">
        <v>2015</v>
      </c>
      <c r="B214" s="5" t="s">
        <v>13</v>
      </c>
      <c r="C214" s="3" t="s">
        <v>6</v>
      </c>
      <c r="D214" s="1">
        <v>0</v>
      </c>
    </row>
    <row r="215" spans="1:4" x14ac:dyDescent="0.25">
      <c r="A215" s="2">
        <v>2015</v>
      </c>
      <c r="B215" s="5" t="s">
        <v>13</v>
      </c>
      <c r="C215" s="2" t="s">
        <v>0</v>
      </c>
      <c r="D215" s="1">
        <v>5891917.7798800003</v>
      </c>
    </row>
    <row r="216" spans="1:4" x14ac:dyDescent="0.25">
      <c r="A216" s="2">
        <v>2015</v>
      </c>
      <c r="B216" s="5" t="s">
        <v>13</v>
      </c>
      <c r="C216" s="3" t="s">
        <v>2</v>
      </c>
      <c r="D216" s="1">
        <v>131598.51082600001</v>
      </c>
    </row>
    <row r="217" spans="1:4" x14ac:dyDescent="0.25">
      <c r="A217" s="2">
        <v>2015</v>
      </c>
      <c r="B217" s="5" t="s">
        <v>13</v>
      </c>
      <c r="C217" s="3" t="s">
        <v>4</v>
      </c>
      <c r="D217" s="1">
        <v>19230.056020200002</v>
      </c>
    </row>
    <row r="218" spans="1:4" x14ac:dyDescent="0.25">
      <c r="A218" s="2">
        <v>2016</v>
      </c>
      <c r="B218" s="5" t="s">
        <v>13</v>
      </c>
      <c r="C218" s="3" t="s">
        <v>5</v>
      </c>
      <c r="D218" s="1">
        <v>49655.561436000004</v>
      </c>
    </row>
    <row r="219" spans="1:4" x14ac:dyDescent="0.25">
      <c r="A219" s="2">
        <v>2016</v>
      </c>
      <c r="B219" s="5" t="s">
        <v>13</v>
      </c>
      <c r="C219" s="3" t="s">
        <v>7</v>
      </c>
      <c r="D219" s="1">
        <v>424220.46216599998</v>
      </c>
    </row>
    <row r="220" spans="1:4" x14ac:dyDescent="0.25">
      <c r="A220" s="2">
        <v>2016</v>
      </c>
      <c r="B220" s="5" t="s">
        <v>13</v>
      </c>
      <c r="C220" s="3" t="s">
        <v>1</v>
      </c>
      <c r="D220" s="1">
        <v>7198217.8341899998</v>
      </c>
    </row>
    <row r="221" spans="1:4" x14ac:dyDescent="0.25">
      <c r="A221" s="2">
        <v>2016</v>
      </c>
      <c r="B221" s="5" t="s">
        <v>13</v>
      </c>
      <c r="C221" s="3" t="s">
        <v>3</v>
      </c>
      <c r="D221" s="1">
        <v>184884.307504</v>
      </c>
    </row>
    <row r="222" spans="1:4" x14ac:dyDescent="0.25">
      <c r="A222" s="2">
        <v>2016</v>
      </c>
      <c r="B222" s="5" t="s">
        <v>13</v>
      </c>
      <c r="C222" s="3" t="s">
        <v>6</v>
      </c>
      <c r="D222" s="1">
        <v>0</v>
      </c>
    </row>
    <row r="223" spans="1:4" x14ac:dyDescent="0.25">
      <c r="A223" s="2">
        <v>2016</v>
      </c>
      <c r="B223" s="5" t="s">
        <v>13</v>
      </c>
      <c r="C223" s="2" t="s">
        <v>0</v>
      </c>
      <c r="D223" s="1">
        <v>6566131.0205499995</v>
      </c>
    </row>
    <row r="224" spans="1:4" x14ac:dyDescent="0.25">
      <c r="A224" s="2">
        <v>2016</v>
      </c>
      <c r="B224" s="5" t="s">
        <v>13</v>
      </c>
      <c r="C224" s="3" t="s">
        <v>2</v>
      </c>
      <c r="D224" s="1">
        <v>174510.48227499999</v>
      </c>
    </row>
    <row r="225" spans="1:4" x14ac:dyDescent="0.25">
      <c r="A225" s="2">
        <v>2016</v>
      </c>
      <c r="B225" s="5" t="s">
        <v>13</v>
      </c>
      <c r="C225" s="3" t="s">
        <v>4</v>
      </c>
      <c r="D225" s="1">
        <v>43795.331877099998</v>
      </c>
    </row>
    <row r="226" spans="1:4" x14ac:dyDescent="0.25">
      <c r="A226" s="2">
        <v>2017</v>
      </c>
      <c r="B226" s="5" t="s">
        <v>13</v>
      </c>
      <c r="C226" s="3" t="s">
        <v>5</v>
      </c>
      <c r="D226" s="1">
        <v>62755.519612099997</v>
      </c>
    </row>
    <row r="227" spans="1:4" x14ac:dyDescent="0.25">
      <c r="A227" s="2">
        <v>2017</v>
      </c>
      <c r="B227" s="5" t="s">
        <v>13</v>
      </c>
      <c r="C227" s="3" t="s">
        <v>7</v>
      </c>
      <c r="D227" s="1">
        <v>443370.3921</v>
      </c>
    </row>
    <row r="228" spans="1:4" x14ac:dyDescent="0.25">
      <c r="A228" s="2">
        <v>2017</v>
      </c>
      <c r="B228" s="5" t="s">
        <v>13</v>
      </c>
      <c r="C228" s="3" t="s">
        <v>1</v>
      </c>
      <c r="D228" s="1">
        <v>7350730.7690500002</v>
      </c>
    </row>
    <row r="229" spans="1:4" x14ac:dyDescent="0.25">
      <c r="A229" s="2">
        <v>2017</v>
      </c>
      <c r="B229" s="5" t="s">
        <v>13</v>
      </c>
      <c r="C229" s="3" t="s">
        <v>3</v>
      </c>
      <c r="D229" s="1">
        <v>248958.59396200001</v>
      </c>
    </row>
    <row r="230" spans="1:4" x14ac:dyDescent="0.25">
      <c r="A230" s="2">
        <v>2017</v>
      </c>
      <c r="B230" s="5" t="s">
        <v>13</v>
      </c>
      <c r="C230" s="3" t="s">
        <v>6</v>
      </c>
      <c r="D230" s="1">
        <v>0</v>
      </c>
    </row>
    <row r="231" spans="1:4" x14ac:dyDescent="0.25">
      <c r="A231" s="2">
        <v>2017</v>
      </c>
      <c r="B231" s="5" t="s">
        <v>13</v>
      </c>
      <c r="C231" s="2" t="s">
        <v>0</v>
      </c>
      <c r="D231" s="1">
        <v>6724638.0026700003</v>
      </c>
    </row>
    <row r="232" spans="1:4" x14ac:dyDescent="0.25">
      <c r="A232" s="2">
        <v>2017</v>
      </c>
      <c r="B232" s="5" t="s">
        <v>13</v>
      </c>
      <c r="C232" s="3" t="s">
        <v>2</v>
      </c>
      <c r="D232" s="1">
        <v>232999.425976</v>
      </c>
    </row>
    <row r="233" spans="1:4" x14ac:dyDescent="0.25">
      <c r="A233" s="2">
        <v>2017</v>
      </c>
      <c r="B233" s="5" t="s">
        <v>13</v>
      </c>
      <c r="C233" s="3" t="s">
        <v>4</v>
      </c>
      <c r="D233" s="1">
        <v>74279.296629000004</v>
      </c>
    </row>
    <row r="234" spans="1:4" x14ac:dyDescent="0.25">
      <c r="A234" s="2">
        <v>2018</v>
      </c>
      <c r="B234" s="5" t="s">
        <v>13</v>
      </c>
      <c r="C234" s="3" t="s">
        <v>5</v>
      </c>
      <c r="D234" s="1">
        <v>84909.351133200005</v>
      </c>
    </row>
    <row r="235" spans="1:4" x14ac:dyDescent="0.25">
      <c r="A235" s="2">
        <v>2018</v>
      </c>
      <c r="B235" s="5" t="s">
        <v>13</v>
      </c>
      <c r="C235" s="3" t="s">
        <v>7</v>
      </c>
      <c r="D235" s="1">
        <v>404014.56658699998</v>
      </c>
    </row>
    <row r="236" spans="1:4" x14ac:dyDescent="0.25">
      <c r="A236" s="2">
        <v>2018</v>
      </c>
      <c r="B236" s="5" t="s">
        <v>13</v>
      </c>
      <c r="C236" s="3" t="s">
        <v>1</v>
      </c>
      <c r="D236" s="1">
        <v>6808515.5567899998</v>
      </c>
    </row>
    <row r="237" spans="1:4" x14ac:dyDescent="0.25">
      <c r="A237" s="2">
        <v>2018</v>
      </c>
      <c r="B237" s="5" t="s">
        <v>13</v>
      </c>
      <c r="C237" s="3" t="s">
        <v>3</v>
      </c>
      <c r="D237" s="1">
        <v>301125.03402700002</v>
      </c>
    </row>
    <row r="238" spans="1:4" x14ac:dyDescent="0.25">
      <c r="A238" s="2">
        <v>2018</v>
      </c>
      <c r="B238" s="5" t="s">
        <v>13</v>
      </c>
      <c r="C238" s="3" t="s">
        <v>6</v>
      </c>
      <c r="D238" s="1">
        <v>0</v>
      </c>
    </row>
    <row r="239" spans="1:4" x14ac:dyDescent="0.25">
      <c r="A239" s="2">
        <v>2018</v>
      </c>
      <c r="B239" s="5" t="s">
        <v>13</v>
      </c>
      <c r="C239" s="2" t="s">
        <v>0</v>
      </c>
      <c r="D239" s="1">
        <v>6533738.4310799995</v>
      </c>
    </row>
    <row r="240" spans="1:4" x14ac:dyDescent="0.25">
      <c r="A240" s="2">
        <v>2018</v>
      </c>
      <c r="B240" s="5" t="s">
        <v>13</v>
      </c>
      <c r="C240" s="3" t="s">
        <v>2</v>
      </c>
      <c r="D240" s="1">
        <v>300659.50300800003</v>
      </c>
    </row>
    <row r="241" spans="1:4" x14ac:dyDescent="0.25">
      <c r="A241" s="2">
        <v>2018</v>
      </c>
      <c r="B241" s="5" t="s">
        <v>13</v>
      </c>
      <c r="C241" s="3" t="s">
        <v>4</v>
      </c>
      <c r="D241" s="1">
        <v>108157.557378</v>
      </c>
    </row>
    <row r="242" spans="1:4" x14ac:dyDescent="0.25">
      <c r="A242" s="2">
        <v>2019</v>
      </c>
      <c r="B242" s="5" t="s">
        <v>13</v>
      </c>
      <c r="C242" s="3" t="s">
        <v>5</v>
      </c>
      <c r="D242" s="1">
        <v>207445.82024</v>
      </c>
    </row>
    <row r="243" spans="1:4" x14ac:dyDescent="0.25">
      <c r="A243" s="2">
        <v>2019</v>
      </c>
      <c r="B243" s="5" t="s">
        <v>13</v>
      </c>
      <c r="C243" s="3" t="s">
        <v>7</v>
      </c>
      <c r="D243" s="1">
        <v>439581.313249</v>
      </c>
    </row>
    <row r="244" spans="1:4" x14ac:dyDescent="0.25">
      <c r="A244" s="2">
        <v>2019</v>
      </c>
      <c r="B244" s="5" t="s">
        <v>13</v>
      </c>
      <c r="C244" s="3" t="s">
        <v>1</v>
      </c>
      <c r="D244" s="1">
        <v>6270003.79617</v>
      </c>
    </row>
    <row r="245" spans="1:4" x14ac:dyDescent="0.25">
      <c r="A245" s="2">
        <v>2019</v>
      </c>
      <c r="B245" s="5" t="s">
        <v>13</v>
      </c>
      <c r="C245" s="3" t="s">
        <v>3</v>
      </c>
      <c r="D245" s="1">
        <v>381417.52727199998</v>
      </c>
    </row>
    <row r="246" spans="1:4" x14ac:dyDescent="0.25">
      <c r="A246" s="2">
        <v>2019</v>
      </c>
      <c r="B246" s="5" t="s">
        <v>13</v>
      </c>
      <c r="C246" s="3" t="s">
        <v>6</v>
      </c>
      <c r="D246" s="1">
        <v>0</v>
      </c>
    </row>
    <row r="247" spans="1:4" x14ac:dyDescent="0.25">
      <c r="A247" s="2">
        <v>2019</v>
      </c>
      <c r="B247" s="5" t="s">
        <v>13</v>
      </c>
      <c r="C247" s="2" t="s">
        <v>0</v>
      </c>
      <c r="D247" s="1">
        <v>6625345.5263499999</v>
      </c>
    </row>
    <row r="248" spans="1:4" x14ac:dyDescent="0.25">
      <c r="A248" s="2">
        <v>2019</v>
      </c>
      <c r="B248" s="5" t="s">
        <v>13</v>
      </c>
      <c r="C248" s="3" t="s">
        <v>2</v>
      </c>
      <c r="D248" s="1">
        <v>401912.29128599999</v>
      </c>
    </row>
    <row r="249" spans="1:4" x14ac:dyDescent="0.25">
      <c r="A249" s="2">
        <v>2019</v>
      </c>
      <c r="B249" s="5" t="s">
        <v>13</v>
      </c>
      <c r="C249" s="3" t="s">
        <v>4</v>
      </c>
      <c r="D249" s="1">
        <v>215413.72543799999</v>
      </c>
    </row>
    <row r="250" spans="1:4" x14ac:dyDescent="0.25">
      <c r="A250" s="2">
        <v>2020</v>
      </c>
      <c r="B250" s="5" t="s">
        <v>13</v>
      </c>
      <c r="C250" s="3" t="s">
        <v>5</v>
      </c>
      <c r="D250" s="1">
        <v>329780.38140000001</v>
      </c>
    </row>
    <row r="251" spans="1:4" x14ac:dyDescent="0.25">
      <c r="A251" s="2">
        <v>2020</v>
      </c>
      <c r="B251" s="5" t="s">
        <v>13</v>
      </c>
      <c r="C251" s="3" t="s">
        <v>7</v>
      </c>
      <c r="D251" s="1">
        <v>495572.35629299999</v>
      </c>
    </row>
    <row r="252" spans="1:4" x14ac:dyDescent="0.25">
      <c r="A252" s="2">
        <v>2020</v>
      </c>
      <c r="B252" s="5" t="s">
        <v>13</v>
      </c>
      <c r="C252" s="3" t="s">
        <v>1</v>
      </c>
      <c r="D252" s="1">
        <v>5920980.98068</v>
      </c>
    </row>
    <row r="253" spans="1:4" x14ac:dyDescent="0.25">
      <c r="A253" s="2">
        <v>2020</v>
      </c>
      <c r="B253" s="5" t="s">
        <v>13</v>
      </c>
      <c r="C253" s="3" t="s">
        <v>3</v>
      </c>
      <c r="D253" s="1">
        <v>502951.65621400002</v>
      </c>
    </row>
    <row r="254" spans="1:4" x14ac:dyDescent="0.25">
      <c r="A254" s="2">
        <v>2020</v>
      </c>
      <c r="B254" s="5" t="s">
        <v>13</v>
      </c>
      <c r="C254" s="3" t="s">
        <v>6</v>
      </c>
      <c r="D254" s="1">
        <v>0</v>
      </c>
    </row>
    <row r="255" spans="1:4" x14ac:dyDescent="0.25">
      <c r="A255" s="2">
        <v>2020</v>
      </c>
      <c r="B255" s="5" t="s">
        <v>13</v>
      </c>
      <c r="C255" s="2" t="s">
        <v>0</v>
      </c>
      <c r="D255" s="1">
        <v>6416898.3388799997</v>
      </c>
    </row>
    <row r="256" spans="1:4" x14ac:dyDescent="0.25">
      <c r="A256" s="2">
        <v>2020</v>
      </c>
      <c r="B256" s="5" t="s">
        <v>13</v>
      </c>
      <c r="C256" s="3" t="s">
        <v>2</v>
      </c>
      <c r="D256" s="1">
        <v>537517.88403399999</v>
      </c>
    </row>
    <row r="257" spans="1:4" x14ac:dyDescent="0.25">
      <c r="A257" s="2">
        <v>2020</v>
      </c>
      <c r="B257" s="5" t="s">
        <v>13</v>
      </c>
      <c r="C257" s="3" t="s">
        <v>4</v>
      </c>
      <c r="D257" s="1">
        <v>337418.40249200002</v>
      </c>
    </row>
    <row r="258" spans="1:4" x14ac:dyDescent="0.25">
      <c r="A258" s="2">
        <v>2021</v>
      </c>
      <c r="B258" s="5" t="s">
        <v>13</v>
      </c>
      <c r="C258" s="3" t="s">
        <v>5</v>
      </c>
      <c r="D258" s="1">
        <v>460909.96887799999</v>
      </c>
    </row>
    <row r="259" spans="1:4" x14ac:dyDescent="0.25">
      <c r="A259" s="2">
        <v>2021</v>
      </c>
      <c r="B259" s="5" t="s">
        <v>13</v>
      </c>
      <c r="C259" s="3" t="s">
        <v>7</v>
      </c>
      <c r="D259" s="1">
        <v>510173.13947200001</v>
      </c>
    </row>
    <row r="260" spans="1:4" x14ac:dyDescent="0.25">
      <c r="A260" s="2">
        <v>2021</v>
      </c>
      <c r="B260" s="5" t="s">
        <v>13</v>
      </c>
      <c r="C260" s="3" t="s">
        <v>1</v>
      </c>
      <c r="D260" s="1">
        <v>5599879.0548900003</v>
      </c>
    </row>
    <row r="261" spans="1:4" x14ac:dyDescent="0.25">
      <c r="A261" s="2">
        <v>2021</v>
      </c>
      <c r="B261" s="5" t="s">
        <v>13</v>
      </c>
      <c r="C261" s="3" t="s">
        <v>3</v>
      </c>
      <c r="D261" s="1">
        <v>602434.16515000002</v>
      </c>
    </row>
    <row r="262" spans="1:4" x14ac:dyDescent="0.25">
      <c r="A262" s="2">
        <v>2021</v>
      </c>
      <c r="B262" s="5" t="s">
        <v>13</v>
      </c>
      <c r="C262" s="3" t="s">
        <v>6</v>
      </c>
      <c r="D262" s="1">
        <v>0</v>
      </c>
    </row>
    <row r="263" spans="1:4" x14ac:dyDescent="0.25">
      <c r="A263" s="2">
        <v>2021</v>
      </c>
      <c r="B263" s="5" t="s">
        <v>13</v>
      </c>
      <c r="C263" s="2" t="s">
        <v>0</v>
      </c>
      <c r="D263" s="1">
        <v>6167789.0082</v>
      </c>
    </row>
    <row r="264" spans="1:4" x14ac:dyDescent="0.25">
      <c r="A264" s="2">
        <v>2021</v>
      </c>
      <c r="B264" s="5" t="s">
        <v>13</v>
      </c>
      <c r="C264" s="3" t="s">
        <v>2</v>
      </c>
      <c r="D264" s="1">
        <v>719664.66078200005</v>
      </c>
    </row>
    <row r="265" spans="1:4" x14ac:dyDescent="0.25">
      <c r="A265" s="2">
        <v>2021</v>
      </c>
      <c r="B265" s="5" t="s">
        <v>13</v>
      </c>
      <c r="C265" s="3" t="s">
        <v>4</v>
      </c>
      <c r="D265" s="1">
        <v>480270.00262500002</v>
      </c>
    </row>
    <row r="266" spans="1:4" x14ac:dyDescent="0.25">
      <c r="A266" s="2">
        <v>2022</v>
      </c>
      <c r="B266" s="5" t="s">
        <v>13</v>
      </c>
      <c r="C266" s="3" t="s">
        <v>5</v>
      </c>
      <c r="D266" s="1">
        <v>642870.28843900003</v>
      </c>
    </row>
    <row r="267" spans="1:4" x14ac:dyDescent="0.25">
      <c r="A267" s="2">
        <v>2022</v>
      </c>
      <c r="B267" s="5" t="s">
        <v>13</v>
      </c>
      <c r="C267" s="3" t="s">
        <v>7</v>
      </c>
      <c r="D267" s="1">
        <v>517075.91049699998</v>
      </c>
    </row>
    <row r="268" spans="1:4" x14ac:dyDescent="0.25">
      <c r="A268" s="2">
        <v>2022</v>
      </c>
      <c r="B268" s="5" t="s">
        <v>13</v>
      </c>
      <c r="C268" s="3" t="s">
        <v>1</v>
      </c>
      <c r="D268" s="1">
        <v>4953194.9277299996</v>
      </c>
    </row>
    <row r="269" spans="1:4" x14ac:dyDescent="0.25">
      <c r="A269" s="2">
        <v>2022</v>
      </c>
      <c r="B269" s="5" t="s">
        <v>13</v>
      </c>
      <c r="C269" s="3" t="s">
        <v>3</v>
      </c>
      <c r="D269" s="1">
        <v>681395.40130000003</v>
      </c>
    </row>
    <row r="270" spans="1:4" x14ac:dyDescent="0.25">
      <c r="A270" s="2">
        <v>2022</v>
      </c>
      <c r="B270" s="5" t="s">
        <v>13</v>
      </c>
      <c r="C270" s="3" t="s">
        <v>6</v>
      </c>
      <c r="D270" s="1">
        <v>0</v>
      </c>
    </row>
    <row r="271" spans="1:4" x14ac:dyDescent="0.25">
      <c r="A271" s="2">
        <v>2022</v>
      </c>
      <c r="B271" s="5" t="s">
        <v>13</v>
      </c>
      <c r="C271" s="2" t="s">
        <v>0</v>
      </c>
      <c r="D271" s="1">
        <v>6118981.5673000002</v>
      </c>
    </row>
    <row r="272" spans="1:4" x14ac:dyDescent="0.25">
      <c r="A272" s="2">
        <v>2022</v>
      </c>
      <c r="B272" s="5" t="s">
        <v>13</v>
      </c>
      <c r="C272" s="3" t="s">
        <v>2</v>
      </c>
      <c r="D272" s="1">
        <v>958970.46163100004</v>
      </c>
    </row>
    <row r="273" spans="1:4" x14ac:dyDescent="0.25">
      <c r="A273" s="2">
        <v>2022</v>
      </c>
      <c r="B273" s="5" t="s">
        <v>13</v>
      </c>
      <c r="C273" s="3" t="s">
        <v>4</v>
      </c>
      <c r="D273" s="1">
        <v>668631.44310799998</v>
      </c>
    </row>
    <row r="274" spans="1:4" x14ac:dyDescent="0.25">
      <c r="A274" s="2">
        <v>2023</v>
      </c>
      <c r="B274" s="5" t="s">
        <v>13</v>
      </c>
      <c r="C274" s="3" t="s">
        <v>5</v>
      </c>
      <c r="D274" s="1">
        <v>927980.74219799996</v>
      </c>
    </row>
    <row r="275" spans="1:4" x14ac:dyDescent="0.25">
      <c r="A275" s="2">
        <v>2023</v>
      </c>
      <c r="B275" s="5" t="s">
        <v>13</v>
      </c>
      <c r="C275" s="3" t="s">
        <v>7</v>
      </c>
      <c r="D275" s="1">
        <v>536079.81489899999</v>
      </c>
    </row>
    <row r="276" spans="1:4" x14ac:dyDescent="0.25">
      <c r="A276" s="2">
        <v>2023</v>
      </c>
      <c r="B276" s="5" t="s">
        <v>13</v>
      </c>
      <c r="C276" s="3" t="s">
        <v>1</v>
      </c>
      <c r="D276" s="1">
        <v>4209342.3484399999</v>
      </c>
    </row>
    <row r="277" spans="1:4" x14ac:dyDescent="0.25">
      <c r="A277" s="2">
        <v>2023</v>
      </c>
      <c r="B277" s="5" t="s">
        <v>13</v>
      </c>
      <c r="C277" s="3" t="s">
        <v>3</v>
      </c>
      <c r="D277" s="1">
        <v>704379.95336100005</v>
      </c>
    </row>
    <row r="278" spans="1:4" x14ac:dyDescent="0.25">
      <c r="A278" s="2">
        <v>2023</v>
      </c>
      <c r="B278" s="5" t="s">
        <v>13</v>
      </c>
      <c r="C278" s="3" t="s">
        <v>6</v>
      </c>
      <c r="D278" s="1">
        <v>0</v>
      </c>
    </row>
    <row r="279" spans="1:4" x14ac:dyDescent="0.25">
      <c r="A279" s="2">
        <v>2023</v>
      </c>
      <c r="B279" s="5" t="s">
        <v>13</v>
      </c>
      <c r="C279" s="2" t="s">
        <v>0</v>
      </c>
      <c r="D279" s="1">
        <v>5950722.3898600005</v>
      </c>
    </row>
    <row r="280" spans="1:4" x14ac:dyDescent="0.25">
      <c r="A280" s="2">
        <v>2023</v>
      </c>
      <c r="B280" s="5" t="s">
        <v>13</v>
      </c>
      <c r="C280" s="3" t="s">
        <v>2</v>
      </c>
      <c r="D280" s="1">
        <v>1279030.2708399999</v>
      </c>
    </row>
    <row r="281" spans="1:4" x14ac:dyDescent="0.25">
      <c r="A281" s="2">
        <v>2023</v>
      </c>
      <c r="B281" s="5" t="s">
        <v>13</v>
      </c>
      <c r="C281" s="3" t="s">
        <v>4</v>
      </c>
      <c r="D281" s="1">
        <v>933584.48039799999</v>
      </c>
    </row>
    <row r="282" spans="1:4" x14ac:dyDescent="0.25">
      <c r="A282" s="2">
        <v>2024</v>
      </c>
      <c r="B282" s="5" t="s">
        <v>13</v>
      </c>
      <c r="C282" s="3" t="s">
        <v>5</v>
      </c>
      <c r="D282" s="1">
        <v>1282008.0775899999</v>
      </c>
    </row>
    <row r="283" spans="1:4" x14ac:dyDescent="0.25">
      <c r="A283" s="2">
        <v>2024</v>
      </c>
      <c r="B283" s="5" t="s">
        <v>13</v>
      </c>
      <c r="C283" s="3" t="s">
        <v>7</v>
      </c>
      <c r="D283" s="1">
        <v>570380.29576100002</v>
      </c>
    </row>
    <row r="284" spans="1:4" x14ac:dyDescent="0.25">
      <c r="A284" s="2">
        <v>2024</v>
      </c>
      <c r="B284" s="5" t="s">
        <v>13</v>
      </c>
      <c r="C284" s="3" t="s">
        <v>1</v>
      </c>
      <c r="D284" s="1">
        <v>3142410.3129599998</v>
      </c>
    </row>
    <row r="285" spans="1:4" x14ac:dyDescent="0.25">
      <c r="A285" s="2">
        <v>2024</v>
      </c>
      <c r="B285" s="5" t="s">
        <v>13</v>
      </c>
      <c r="C285" s="3" t="s">
        <v>3</v>
      </c>
      <c r="D285" s="1">
        <v>644973.738717</v>
      </c>
    </row>
    <row r="286" spans="1:4" x14ac:dyDescent="0.25">
      <c r="A286" s="2">
        <v>2024</v>
      </c>
      <c r="B286" s="5" t="s">
        <v>13</v>
      </c>
      <c r="C286" s="3" t="s">
        <v>6</v>
      </c>
      <c r="D286" s="1">
        <v>0</v>
      </c>
    </row>
    <row r="287" spans="1:4" x14ac:dyDescent="0.25">
      <c r="A287" s="2">
        <v>2024</v>
      </c>
      <c r="B287" s="5" t="s">
        <v>13</v>
      </c>
      <c r="C287" s="2" t="s">
        <v>0</v>
      </c>
      <c r="D287" s="1">
        <v>5817464.7448100001</v>
      </c>
    </row>
    <row r="288" spans="1:4" x14ac:dyDescent="0.25">
      <c r="A288" s="2">
        <v>2024</v>
      </c>
      <c r="B288" s="5" t="s">
        <v>13</v>
      </c>
      <c r="C288" s="3" t="s">
        <v>2</v>
      </c>
      <c r="D288" s="1">
        <v>1725022.8469199999</v>
      </c>
    </row>
    <row r="289" spans="1:4" x14ac:dyDescent="0.25">
      <c r="A289" s="2">
        <v>2024</v>
      </c>
      <c r="B289" s="5" t="s">
        <v>13</v>
      </c>
      <c r="C289" s="3" t="s">
        <v>4</v>
      </c>
      <c r="D289" s="1">
        <v>1358859.98324</v>
      </c>
    </row>
    <row r="290" spans="1:4" x14ac:dyDescent="0.25">
      <c r="A290" s="2">
        <v>2025</v>
      </c>
      <c r="B290" s="5" t="s">
        <v>13</v>
      </c>
      <c r="C290" s="3" t="s">
        <v>5</v>
      </c>
      <c r="D290" s="1">
        <v>1772826.0433</v>
      </c>
    </row>
    <row r="291" spans="1:4" x14ac:dyDescent="0.25">
      <c r="A291" s="2">
        <v>2025</v>
      </c>
      <c r="B291" s="5" t="s">
        <v>13</v>
      </c>
      <c r="C291" s="3" t="s">
        <v>7</v>
      </c>
      <c r="D291" s="1">
        <v>567117.44200899999</v>
      </c>
    </row>
    <row r="292" spans="1:4" x14ac:dyDescent="0.25">
      <c r="A292" s="2">
        <v>2025</v>
      </c>
      <c r="B292" s="5" t="s">
        <v>13</v>
      </c>
      <c r="C292" s="3" t="s">
        <v>1</v>
      </c>
      <c r="D292" s="1">
        <v>2076934.9667700001</v>
      </c>
    </row>
    <row r="293" spans="1:4" x14ac:dyDescent="0.25">
      <c r="A293" s="2">
        <v>2025</v>
      </c>
      <c r="B293" s="5" t="s">
        <v>13</v>
      </c>
      <c r="C293" s="3" t="s">
        <v>3</v>
      </c>
      <c r="D293" s="1">
        <v>598135.04515000002</v>
      </c>
    </row>
    <row r="294" spans="1:4" x14ac:dyDescent="0.25">
      <c r="A294" s="2">
        <v>2025</v>
      </c>
      <c r="B294" s="5" t="s">
        <v>13</v>
      </c>
      <c r="C294" s="3" t="s">
        <v>6</v>
      </c>
      <c r="D294" s="1">
        <v>0</v>
      </c>
    </row>
    <row r="295" spans="1:4" x14ac:dyDescent="0.25">
      <c r="A295" s="2">
        <v>2025</v>
      </c>
      <c r="B295" s="5" t="s">
        <v>13</v>
      </c>
      <c r="C295" s="2" t="s">
        <v>0</v>
      </c>
      <c r="D295" s="1">
        <v>5309850.1815299997</v>
      </c>
    </row>
    <row r="296" spans="1:4" x14ac:dyDescent="0.25">
      <c r="A296" s="2">
        <v>2025</v>
      </c>
      <c r="B296" s="5" t="s">
        <v>13</v>
      </c>
      <c r="C296" s="3" t="s">
        <v>2</v>
      </c>
      <c r="D296" s="1">
        <v>2315259.0327400002</v>
      </c>
    </row>
    <row r="297" spans="1:4" x14ac:dyDescent="0.25">
      <c r="A297" s="2">
        <v>2025</v>
      </c>
      <c r="B297" s="5" t="s">
        <v>13</v>
      </c>
      <c r="C297" s="3" t="s">
        <v>4</v>
      </c>
      <c r="D297" s="1">
        <v>1900997.2885</v>
      </c>
    </row>
    <row r="298" spans="1:4" x14ac:dyDescent="0.25">
      <c r="A298" s="2">
        <v>2026</v>
      </c>
      <c r="B298" s="5" t="s">
        <v>13</v>
      </c>
      <c r="C298" s="3" t="s">
        <v>5</v>
      </c>
      <c r="D298" s="1">
        <v>2477138.96667</v>
      </c>
    </row>
    <row r="299" spans="1:4" x14ac:dyDescent="0.25">
      <c r="A299" s="2">
        <v>2026</v>
      </c>
      <c r="B299" s="5" t="s">
        <v>13</v>
      </c>
      <c r="C299" s="3" t="s">
        <v>7</v>
      </c>
      <c r="D299" s="1">
        <v>735237.44671199995</v>
      </c>
    </row>
    <row r="300" spans="1:4" x14ac:dyDescent="0.25">
      <c r="A300" s="2">
        <v>2026</v>
      </c>
      <c r="B300" s="5" t="s">
        <v>13</v>
      </c>
      <c r="C300" s="3" t="s">
        <v>1</v>
      </c>
      <c r="D300" s="1">
        <v>1233109.46077</v>
      </c>
    </row>
    <row r="301" spans="1:4" x14ac:dyDescent="0.25">
      <c r="A301" s="2">
        <v>2026</v>
      </c>
      <c r="B301" s="5" t="s">
        <v>13</v>
      </c>
      <c r="C301" s="3" t="s">
        <v>3</v>
      </c>
      <c r="D301" s="1">
        <v>483927.62839799997</v>
      </c>
    </row>
    <row r="302" spans="1:4" x14ac:dyDescent="0.25">
      <c r="A302" s="2">
        <v>2026</v>
      </c>
      <c r="B302" s="5" t="s">
        <v>13</v>
      </c>
      <c r="C302" s="3" t="s">
        <v>6</v>
      </c>
      <c r="D302" s="1">
        <v>0</v>
      </c>
    </row>
    <row r="303" spans="1:4" x14ac:dyDescent="0.25">
      <c r="A303" s="2">
        <v>2026</v>
      </c>
      <c r="B303" s="5" t="s">
        <v>13</v>
      </c>
      <c r="C303" s="2" t="s">
        <v>0</v>
      </c>
      <c r="D303" s="1">
        <v>3877538.17894</v>
      </c>
    </row>
    <row r="304" spans="1:4" x14ac:dyDescent="0.25">
      <c r="A304" s="2">
        <v>2026</v>
      </c>
      <c r="B304" s="5" t="s">
        <v>13</v>
      </c>
      <c r="C304" s="3" t="s">
        <v>2</v>
      </c>
      <c r="D304" s="1">
        <v>3116102.9692099998</v>
      </c>
    </row>
    <row r="305" spans="1:4" x14ac:dyDescent="0.25">
      <c r="A305" s="2">
        <v>2026</v>
      </c>
      <c r="B305" s="5" t="s">
        <v>13</v>
      </c>
      <c r="C305" s="3" t="s">
        <v>4</v>
      </c>
      <c r="D305" s="1">
        <v>2618065.3492899998</v>
      </c>
    </row>
    <row r="306" spans="1:4" x14ac:dyDescent="0.25">
      <c r="A306" s="2">
        <v>2027</v>
      </c>
      <c r="B306" s="5" t="s">
        <v>13</v>
      </c>
      <c r="C306" s="3" t="s">
        <v>5</v>
      </c>
      <c r="D306" s="1">
        <v>3456236.9755899999</v>
      </c>
    </row>
    <row r="307" spans="1:4" x14ac:dyDescent="0.25">
      <c r="A307" s="2">
        <v>2027</v>
      </c>
      <c r="B307" s="5" t="s">
        <v>13</v>
      </c>
      <c r="C307" s="3" t="s">
        <v>7</v>
      </c>
      <c r="D307" s="1">
        <v>599020.78525700001</v>
      </c>
    </row>
    <row r="308" spans="1:4" x14ac:dyDescent="0.25">
      <c r="A308" s="2">
        <v>2027</v>
      </c>
      <c r="B308" s="5" t="s">
        <v>13</v>
      </c>
      <c r="C308" s="3" t="s">
        <v>1</v>
      </c>
      <c r="D308" s="1">
        <v>753177.63036499999</v>
      </c>
    </row>
    <row r="309" spans="1:4" x14ac:dyDescent="0.25">
      <c r="A309" s="2">
        <v>2027</v>
      </c>
      <c r="B309" s="5" t="s">
        <v>13</v>
      </c>
      <c r="C309" s="3" t="s">
        <v>3</v>
      </c>
      <c r="D309" s="1">
        <v>282884.45930300001</v>
      </c>
    </row>
    <row r="310" spans="1:4" x14ac:dyDescent="0.25">
      <c r="A310" s="2">
        <v>2027</v>
      </c>
      <c r="B310" s="5" t="s">
        <v>13</v>
      </c>
      <c r="C310" s="3" t="s">
        <v>6</v>
      </c>
      <c r="D310" s="1">
        <v>0</v>
      </c>
    </row>
    <row r="311" spans="1:4" x14ac:dyDescent="0.25">
      <c r="A311" s="2">
        <v>2027</v>
      </c>
      <c r="B311" s="5" t="s">
        <v>13</v>
      </c>
      <c r="C311" s="2" t="s">
        <v>0</v>
      </c>
      <c r="D311" s="1">
        <v>2130509.31232</v>
      </c>
    </row>
    <row r="312" spans="1:4" x14ac:dyDescent="0.25">
      <c r="A312" s="2">
        <v>2027</v>
      </c>
      <c r="B312" s="5" t="s">
        <v>13</v>
      </c>
      <c r="C312" s="3" t="s">
        <v>2</v>
      </c>
      <c r="D312" s="1">
        <v>3905274.6881400002</v>
      </c>
    </row>
    <row r="313" spans="1:4" x14ac:dyDescent="0.25">
      <c r="A313" s="2">
        <v>2027</v>
      </c>
      <c r="B313" s="5" t="s">
        <v>13</v>
      </c>
      <c r="C313" s="3" t="s">
        <v>4</v>
      </c>
      <c r="D313" s="1">
        <v>3414016.14903</v>
      </c>
    </row>
    <row r="314" spans="1:4" x14ac:dyDescent="0.25">
      <c r="A314" s="2">
        <v>2028</v>
      </c>
      <c r="B314" s="5" t="s">
        <v>13</v>
      </c>
      <c r="C314" s="3" t="s">
        <v>5</v>
      </c>
      <c r="D314" s="1">
        <v>4471258.6885399995</v>
      </c>
    </row>
    <row r="315" spans="1:4" x14ac:dyDescent="0.25">
      <c r="A315" s="2">
        <v>2028</v>
      </c>
      <c r="B315" s="5" t="s">
        <v>13</v>
      </c>
      <c r="C315" s="3" t="s">
        <v>7</v>
      </c>
      <c r="D315" s="1">
        <v>593796.78095299995</v>
      </c>
    </row>
    <row r="316" spans="1:4" x14ac:dyDescent="0.25">
      <c r="A316" s="2">
        <v>2028</v>
      </c>
      <c r="B316" s="5" t="s">
        <v>13</v>
      </c>
      <c r="C316" s="3" t="s">
        <v>1</v>
      </c>
      <c r="D316" s="1">
        <v>255119.602801</v>
      </c>
    </row>
    <row r="317" spans="1:4" x14ac:dyDescent="0.25">
      <c r="A317" s="2">
        <v>2028</v>
      </c>
      <c r="B317" s="5" t="s">
        <v>13</v>
      </c>
      <c r="C317" s="3" t="s">
        <v>3</v>
      </c>
      <c r="D317" s="1">
        <v>210323.46782799999</v>
      </c>
    </row>
    <row r="318" spans="1:4" x14ac:dyDescent="0.25">
      <c r="A318" s="2">
        <v>2028</v>
      </c>
      <c r="B318" s="5" t="s">
        <v>13</v>
      </c>
      <c r="C318" s="3" t="s">
        <v>6</v>
      </c>
      <c r="D318" s="1">
        <v>0</v>
      </c>
    </row>
    <row r="319" spans="1:4" x14ac:dyDescent="0.25">
      <c r="A319" s="2">
        <v>2028</v>
      </c>
      <c r="B319" s="5" t="s">
        <v>13</v>
      </c>
      <c r="C319" s="2" t="s">
        <v>0</v>
      </c>
      <c r="D319" s="1">
        <v>964892.86123000004</v>
      </c>
    </row>
    <row r="320" spans="1:4" x14ac:dyDescent="0.25">
      <c r="A320" s="2">
        <v>2028</v>
      </c>
      <c r="B320" s="5" t="s">
        <v>13</v>
      </c>
      <c r="C320" s="3" t="s">
        <v>2</v>
      </c>
      <c r="D320" s="1">
        <v>4006121.4264400001</v>
      </c>
    </row>
    <row r="321" spans="1:4" x14ac:dyDescent="0.25">
      <c r="A321" s="2">
        <v>2028</v>
      </c>
      <c r="B321" s="5" t="s">
        <v>13</v>
      </c>
      <c r="C321" s="3" t="s">
        <v>4</v>
      </c>
      <c r="D321" s="1">
        <v>4039607.17221</v>
      </c>
    </row>
    <row r="322" spans="1:4" x14ac:dyDescent="0.25">
      <c r="A322" s="2">
        <v>2029</v>
      </c>
      <c r="B322" s="5" t="s">
        <v>13</v>
      </c>
      <c r="C322" s="3" t="s">
        <v>5</v>
      </c>
      <c r="D322" s="1">
        <v>6046013.59779</v>
      </c>
    </row>
    <row r="323" spans="1:4" x14ac:dyDescent="0.25">
      <c r="A323" s="2">
        <v>2029</v>
      </c>
      <c r="B323" s="5" t="s">
        <v>13</v>
      </c>
      <c r="C323" s="3" t="s">
        <v>7</v>
      </c>
      <c r="D323" s="1">
        <v>394632.29068600002</v>
      </c>
    </row>
    <row r="324" spans="1:4" x14ac:dyDescent="0.25">
      <c r="A324" s="2">
        <v>2029</v>
      </c>
      <c r="B324" s="5" t="s">
        <v>13</v>
      </c>
      <c r="C324" s="3" t="s">
        <v>1</v>
      </c>
      <c r="D324" s="1">
        <v>41634.416378000002</v>
      </c>
    </row>
    <row r="325" spans="1:4" x14ac:dyDescent="0.25">
      <c r="A325" s="2">
        <v>2029</v>
      </c>
      <c r="B325" s="5" t="s">
        <v>13</v>
      </c>
      <c r="C325" s="3" t="s">
        <v>3</v>
      </c>
      <c r="D325" s="1">
        <v>147305.28594</v>
      </c>
    </row>
    <row r="326" spans="1:4" x14ac:dyDescent="0.25">
      <c r="A326" s="2">
        <v>2029</v>
      </c>
      <c r="B326" s="5" t="s">
        <v>13</v>
      </c>
      <c r="C326" s="3" t="s">
        <v>6</v>
      </c>
      <c r="D326" s="1">
        <v>0</v>
      </c>
    </row>
    <row r="327" spans="1:4" x14ac:dyDescent="0.25">
      <c r="A327" s="2">
        <v>2029</v>
      </c>
      <c r="B327" s="5" t="s">
        <v>13</v>
      </c>
      <c r="C327" s="2" t="s">
        <v>0</v>
      </c>
      <c r="D327" s="1">
        <v>289779.93398700003</v>
      </c>
    </row>
    <row r="328" spans="1:4" x14ac:dyDescent="0.25">
      <c r="A328" s="2">
        <v>2029</v>
      </c>
      <c r="B328" s="5" t="s">
        <v>13</v>
      </c>
      <c r="C328" s="3" t="s">
        <v>2</v>
      </c>
      <c r="D328" s="1">
        <v>3162957.3038400002</v>
      </c>
    </row>
    <row r="329" spans="1:4" x14ac:dyDescent="0.25">
      <c r="A329" s="2">
        <v>2029</v>
      </c>
      <c r="B329" s="5" t="s">
        <v>13</v>
      </c>
      <c r="C329" s="3" t="s">
        <v>4</v>
      </c>
      <c r="D329" s="1">
        <v>4458797.1713800002</v>
      </c>
    </row>
    <row r="330" spans="1:4" x14ac:dyDescent="0.25">
      <c r="A330" s="2">
        <v>2030</v>
      </c>
      <c r="B330" s="5" t="s">
        <v>13</v>
      </c>
      <c r="C330" s="3" t="s">
        <v>5</v>
      </c>
      <c r="D330" s="1">
        <v>7480282.2176099997</v>
      </c>
    </row>
    <row r="331" spans="1:4" x14ac:dyDescent="0.25">
      <c r="A331" s="2">
        <v>2030</v>
      </c>
      <c r="B331" s="5" t="s">
        <v>13</v>
      </c>
      <c r="C331" s="3" t="s">
        <v>7</v>
      </c>
      <c r="D331" s="1">
        <v>328924.87563700002</v>
      </c>
    </row>
    <row r="332" spans="1:4" x14ac:dyDescent="0.25">
      <c r="A332" s="2">
        <v>2030</v>
      </c>
      <c r="B332" s="5" t="s">
        <v>13</v>
      </c>
      <c r="C332" s="3" t="s">
        <v>1</v>
      </c>
      <c r="D332" s="1">
        <v>24436.972344199999</v>
      </c>
    </row>
    <row r="333" spans="1:4" x14ac:dyDescent="0.25">
      <c r="A333" s="2">
        <v>2030</v>
      </c>
      <c r="B333" s="5" t="s">
        <v>13</v>
      </c>
      <c r="C333" s="3" t="s">
        <v>3</v>
      </c>
      <c r="D333" s="1">
        <v>97448.297990000006</v>
      </c>
    </row>
    <row r="334" spans="1:4" x14ac:dyDescent="0.25">
      <c r="A334" s="2">
        <v>2030</v>
      </c>
      <c r="B334" s="5" t="s">
        <v>13</v>
      </c>
      <c r="C334" s="3" t="s">
        <v>6</v>
      </c>
      <c r="D334" s="1">
        <v>0</v>
      </c>
    </row>
    <row r="335" spans="1:4" x14ac:dyDescent="0.25">
      <c r="A335" s="2">
        <v>2030</v>
      </c>
      <c r="B335" s="5" t="s">
        <v>13</v>
      </c>
      <c r="C335" s="2" t="s">
        <v>0</v>
      </c>
      <c r="D335" s="1">
        <v>123605.03255800001</v>
      </c>
    </row>
    <row r="336" spans="1:4" x14ac:dyDescent="0.25">
      <c r="A336" s="2">
        <v>2030</v>
      </c>
      <c r="B336" s="5" t="s">
        <v>13</v>
      </c>
      <c r="C336" s="3" t="s">
        <v>2</v>
      </c>
      <c r="D336" s="1">
        <v>3126183.2908299998</v>
      </c>
    </row>
    <row r="337" spans="1:4" x14ac:dyDescent="0.25">
      <c r="A337" s="2">
        <v>2030</v>
      </c>
      <c r="B337" s="5" t="s">
        <v>13</v>
      </c>
      <c r="C337" s="3" t="s">
        <v>4</v>
      </c>
      <c r="D337" s="1">
        <v>3360239.3130299998</v>
      </c>
    </row>
  </sheetData>
  <autoFilter ref="A1:D337" xr:uid="{60EDFFA8-73E3-47B1-80E2-257C8ABA3C9F}">
    <sortState ref="A2:D337">
      <sortCondition ref="B1:B33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Data</vt:lpstr>
    </vt:vector>
  </TitlesOfParts>
  <Company>DLR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Senzeybek, Murat</dc:creator>
  <cp:lastModifiedBy>Senzeybek, Murat</cp:lastModifiedBy>
  <dcterms:created xsi:type="dcterms:W3CDTF">2021-09-21T03:45:33Z</dcterms:created>
  <dcterms:modified xsi:type="dcterms:W3CDTF">2022-01-31T09:17:24Z</dcterms:modified>
</cp:coreProperties>
</file>